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前10（选调生）" sheetId="9" r:id="rId1"/>
    <sheet name="后10（选调生）" sheetId="10" r:id="rId2"/>
    <sheet name="选调生职位表" sheetId="8" r:id="rId3"/>
  </sheets>
  <definedNames>
    <definedName name="_xlnm._FilterDatabase" localSheetId="2" hidden="1">选调生职位表!$1:$115</definedName>
    <definedName name="_xlnm.Print_Titles" localSheetId="2">选调生职位表!$1:$1</definedName>
    <definedName name="_xlnm.Print_Area" localSheetId="2">选调生职位表!$A$1:$I$115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<sst xmlns="http://schemas.openxmlformats.org/spreadsheetml/2006/main" count="704" uniqueCount="204">
  <si>
    <t>序号</t>
  </si>
  <si>
    <t>职位代码</t>
  </si>
  <si>
    <t>招录职位</t>
  </si>
  <si>
    <t>性别</t>
  </si>
  <si>
    <t>高校类别</t>
  </si>
  <si>
    <t>招录人数</t>
  </si>
  <si>
    <t>报考人数</t>
  </si>
  <si>
    <t>竞争比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</si>
  <si>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</si>
  <si>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招录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人数</t>
    </r>
  </si>
  <si>
    <r>
      <rPr>
        <sz val="12"/>
        <color rgb="FF000000"/>
        <rFont val="黑体"/>
        <charset val="134"/>
      </rPr>
      <t>专业</t>
    </r>
  </si>
  <si>
    <t>咨询电话</t>
  </si>
  <si>
    <r>
      <rPr>
        <sz val="12"/>
        <color rgb="FF000000"/>
        <rFont val="黑体"/>
        <charset val="134"/>
      </rPr>
      <t>备注</t>
    </r>
  </si>
  <si>
    <t>选调生岗位一（南宁市）</t>
  </si>
  <si>
    <t>男</t>
  </si>
  <si>
    <t>“双一流”建设高校、其他高校</t>
  </si>
  <si>
    <t>不限专业</t>
  </si>
  <si>
    <r>
      <rPr>
        <sz val="12"/>
        <color rgb="FF000000"/>
        <rFont val="宋体"/>
        <charset val="134"/>
      </rPr>
      <t>中共南宁市委组织部</t>
    </r>
    <r>
      <rPr>
        <sz val="12"/>
        <color rgb="FF000000"/>
        <rFont val="Nimbus Roman No9 L"/>
        <charset val="134"/>
      </rPr>
      <t xml:space="preserve">
0771-5780292</t>
    </r>
  </si>
  <si>
    <r>
      <rPr>
        <sz val="12"/>
        <color rgb="FF000000"/>
        <rFont val="宋体"/>
        <charset val="134"/>
      </rPr>
      <t>工作岗位为乡镇机关</t>
    </r>
  </si>
  <si>
    <t>选调生岗位二（南宁市）</t>
  </si>
  <si>
    <t>选调生岗位三（南宁市）</t>
  </si>
  <si>
    <t>选调生岗位四（南宁市）</t>
  </si>
  <si>
    <t>女</t>
  </si>
  <si>
    <t>选调生岗位五（南宁市）</t>
  </si>
  <si>
    <t>选调生岗位六（南宁市）</t>
  </si>
  <si>
    <r>
      <rPr>
        <sz val="12"/>
        <rFont val="宋体"/>
        <charset val="134"/>
      </rPr>
      <t>中共南宁市委组织部</t>
    </r>
    <r>
      <rPr>
        <sz val="12"/>
        <rFont val="Nimbus Roman No9 L"/>
        <charset val="134"/>
      </rPr>
      <t xml:space="preserve">
0771-5780292</t>
    </r>
  </si>
  <si>
    <r>
      <rPr>
        <sz val="12"/>
        <rFont val="宋体"/>
        <charset val="134"/>
      </rPr>
      <t>工作岗位为乡镇机关</t>
    </r>
  </si>
  <si>
    <t>选调生岗位一（柳州市）</t>
  </si>
  <si>
    <r>
      <rPr>
        <sz val="12"/>
        <color rgb="FF000000"/>
        <rFont val="宋体"/>
        <charset val="134"/>
      </rPr>
      <t>中国汉语言文学及文秘类；新闻传播学类；法学类；会计学类；审计学类；经济学类；财政学类；金融学类；农林经济管理类；农业工程类；林学及林业工程类；水利类</t>
    </r>
  </si>
  <si>
    <r>
      <rPr>
        <sz val="12"/>
        <color rgb="FF000000"/>
        <rFont val="宋体"/>
        <charset val="134"/>
      </rPr>
      <t>中共柳州市委组织部</t>
    </r>
    <r>
      <rPr>
        <sz val="12"/>
        <rFont val="Nimbus Roman No9 L"/>
        <charset val="134"/>
      </rPr>
      <t xml:space="preserve">
0772-2806332</t>
    </r>
  </si>
  <si>
    <t>选调生岗位二（柳州市）</t>
  </si>
  <si>
    <t>选调生岗位三（柳州市）</t>
  </si>
  <si>
    <r>
      <rPr>
        <sz val="12"/>
        <color rgb="FF000000"/>
        <rFont val="宋体"/>
        <charset val="134"/>
      </rPr>
      <t>工业工程类；电气、电子及自动化类；计算机科学与技术类；机械类；管理科学与工程类；土木类；建筑类；经济学类；交通运输类；电子商务类；测绘科学与技术类；能源动力及工程热物理类</t>
    </r>
  </si>
  <si>
    <t>选调生岗位四（柳州市）</t>
  </si>
  <si>
    <t>选调生岗位一（桂林市）</t>
  </si>
  <si>
    <r>
      <rPr>
        <sz val="12"/>
        <rFont val="宋体"/>
        <charset val="134"/>
      </rPr>
      <t>男</t>
    </r>
  </si>
  <si>
    <t>水利类；农业工程类；农业经济管理类；林学及林业工程类；土木类；建筑类；物流管理与工程类；化学类；化工与制药技术类；测绘与技术类；交通运输类；自然保护与生态环境类；环境科学与工程类；计算机科学与技术类；经济学类；财政学类；审计学类；统计学类；工商管理类；公共管理类；旅游管理类；法学类；社会学类；中国汉语言文学及文秘类</t>
  </si>
  <si>
    <r>
      <rPr>
        <sz val="12"/>
        <rFont val="宋体"/>
        <charset val="0"/>
      </rPr>
      <t>中共桂林市委组织部</t>
    </r>
    <r>
      <rPr>
        <sz val="12"/>
        <rFont val="Nimbus Roman No9 L"/>
        <charset val="0"/>
      </rPr>
      <t xml:space="preserve"> 0773-5625981</t>
    </r>
  </si>
  <si>
    <r>
      <rPr>
        <sz val="12"/>
        <color indexed="8"/>
        <rFont val="宋体"/>
        <charset val="134"/>
      </rPr>
      <t>工作岗位为乡镇机关</t>
    </r>
  </si>
  <si>
    <t>选调生岗位二（桂林市）</t>
  </si>
  <si>
    <r>
      <rPr>
        <sz val="12"/>
        <rFont val="宋体"/>
        <charset val="134"/>
      </rPr>
      <t>女</t>
    </r>
  </si>
  <si>
    <t>选调生岗位三（桂林市）</t>
  </si>
  <si>
    <r>
      <rPr>
        <sz val="12"/>
        <rFont val="宋体"/>
        <charset val="0"/>
      </rPr>
      <t>工作岗位为乡镇机关</t>
    </r>
  </si>
  <si>
    <t>选调生岗位四（桂林市）</t>
  </si>
  <si>
    <t>选调生岗位五（桂林市）</t>
  </si>
  <si>
    <t>选调生岗位六（桂林市）</t>
  </si>
  <si>
    <t>选调生岗位七（桂林市）</t>
  </si>
  <si>
    <t>选调生岗位八（桂林市）</t>
  </si>
  <si>
    <t>选调生岗位九（桂林市）</t>
  </si>
  <si>
    <t>选调生岗位十（桂林市）</t>
  </si>
  <si>
    <t>选调生岗位一（梧州市）</t>
  </si>
  <si>
    <r>
      <rPr>
        <sz val="12"/>
        <color theme="1"/>
        <rFont val="宋体"/>
        <charset val="134"/>
        <scheme val="major"/>
      </rPr>
      <t>“</t>
    </r>
    <r>
      <rPr>
        <sz val="12"/>
        <color theme="1"/>
        <rFont val="宋体"/>
        <charset val="134"/>
        <scheme val="major"/>
      </rPr>
      <t>双一流</t>
    </r>
    <r>
      <rPr>
        <sz val="12"/>
        <color theme="1"/>
        <rFont val="宋体"/>
        <charset val="134"/>
        <scheme val="major"/>
      </rPr>
      <t>”</t>
    </r>
    <r>
      <rPr>
        <sz val="12"/>
        <color theme="1"/>
        <rFont val="宋体"/>
        <charset val="134"/>
        <scheme val="major"/>
      </rPr>
      <t>建设高校</t>
    </r>
  </si>
  <si>
    <r>
      <rPr>
        <sz val="12"/>
        <color rgb="FF000000"/>
        <rFont val="宋体"/>
        <charset val="134"/>
      </rPr>
      <t>不限专业</t>
    </r>
  </si>
  <si>
    <r>
      <rPr>
        <sz val="12"/>
        <color rgb="FF000000"/>
        <rFont val="宋体"/>
        <charset val="134"/>
      </rPr>
      <t>中共梧州市委组织部</t>
    </r>
    <r>
      <rPr>
        <sz val="12"/>
        <color rgb="FF000000"/>
        <rFont val="Nimbus Roman No9 L"/>
        <charset val="134"/>
      </rPr>
      <t xml:space="preserve">
0774-6021841</t>
    </r>
  </si>
  <si>
    <t>选调生岗位二（梧州市）</t>
  </si>
  <si>
    <t>选调生岗位三（梧州市）</t>
  </si>
  <si>
    <t>经济学类；土木类；建筑类；计算机科学与技术类</t>
  </si>
  <si>
    <t>选调生岗位四（梧州市）</t>
  </si>
  <si>
    <t>选调生岗位五（梧州市）</t>
  </si>
  <si>
    <t>农业工程类；农林经济管理类；哲学类；社会学类</t>
  </si>
  <si>
    <t>选调生岗位六（梧州市）</t>
  </si>
  <si>
    <t>选调生岗位七（梧州市）</t>
  </si>
  <si>
    <t>选调生岗位八（梧州市）</t>
  </si>
  <si>
    <t>选调生岗位一（北海市）</t>
  </si>
  <si>
    <r>
      <rPr>
        <sz val="12"/>
        <color rgb="FF000000"/>
        <rFont val="宋体"/>
        <charset val="134"/>
      </rPr>
      <t>中共北海市委组织部</t>
    </r>
    <r>
      <rPr>
        <sz val="12"/>
        <color rgb="FF000000"/>
        <rFont val="Nimbus Roman No9 L"/>
        <charset val="134"/>
      </rPr>
      <t>0779-3186288</t>
    </r>
  </si>
  <si>
    <r>
      <rPr>
        <sz val="12"/>
        <color rgb="FF000000"/>
        <rFont val="宋体"/>
        <charset val="134"/>
      </rPr>
      <t>中共党员，</t>
    </r>
    <r>
      <rPr>
        <sz val="12"/>
        <color rgb="FF000000"/>
        <rFont val="Nimbus Roman No9 L"/>
        <charset val="134"/>
      </rPr>
      <t xml:space="preserve">
</t>
    </r>
    <r>
      <rPr>
        <sz val="12"/>
        <color rgb="FF000000"/>
        <rFont val="宋体"/>
        <charset val="134"/>
      </rPr>
      <t>工作岗位为乡镇机关</t>
    </r>
  </si>
  <si>
    <t>选调生岗位二（北海市）</t>
  </si>
  <si>
    <t>选调生岗位三（北海市）</t>
  </si>
  <si>
    <t>选调生岗位四（北海市）</t>
  </si>
  <si>
    <t>选调生岗位五（北海市）</t>
  </si>
  <si>
    <r>
      <rPr>
        <sz val="12"/>
        <color rgb="FF000000"/>
        <rFont val="宋体"/>
        <charset val="134"/>
      </rPr>
      <t>经济学类；会计学类；审计学类；财政学类</t>
    </r>
  </si>
  <si>
    <t>选调生岗位六（北海市）</t>
  </si>
  <si>
    <t>选调生岗位一（防城港市）</t>
  </si>
  <si>
    <r>
      <rPr>
        <sz val="12"/>
        <color rgb="FF000000"/>
        <rFont val="宋体"/>
        <charset val="134"/>
      </rPr>
      <t>中共防城港市委组织部</t>
    </r>
    <r>
      <rPr>
        <sz val="12"/>
        <color rgb="FF000000"/>
        <rFont val="Nimbus Roman No9 L"/>
        <charset val="134"/>
      </rPr>
      <t xml:space="preserve">
0770-2823766</t>
    </r>
  </si>
  <si>
    <r>
      <rPr>
        <sz val="12"/>
        <color rgb="FF000000"/>
        <rFont val="宋体"/>
        <charset val="134"/>
        <scheme val="major"/>
      </rPr>
      <t>选调生岗位</t>
    </r>
    <r>
      <rPr>
        <sz val="12"/>
        <color rgb="FF000000"/>
        <rFont val="宋体"/>
        <charset val="0"/>
        <scheme val="major"/>
      </rPr>
      <t>二（防城港市）</t>
    </r>
  </si>
  <si>
    <r>
      <rPr>
        <sz val="12"/>
        <color rgb="FF000000"/>
        <rFont val="宋体"/>
        <charset val="134"/>
        <scheme val="major"/>
      </rPr>
      <t>选调生岗位</t>
    </r>
    <r>
      <rPr>
        <sz val="12"/>
        <color rgb="FF000000"/>
        <rFont val="宋体"/>
        <charset val="0"/>
        <scheme val="major"/>
      </rPr>
      <t>三（防城港市）</t>
    </r>
  </si>
  <si>
    <r>
      <rPr>
        <sz val="12"/>
        <color rgb="FF000000"/>
        <rFont val="宋体"/>
        <charset val="134"/>
      </rPr>
      <t>地理科学类；经济学类；海洋科学类；物流管理与工程类；电气、电子及自动化类；会计学类</t>
    </r>
  </si>
  <si>
    <r>
      <rPr>
        <sz val="12"/>
        <color rgb="FF000000"/>
        <rFont val="宋体"/>
        <charset val="134"/>
        <scheme val="major"/>
      </rPr>
      <t>选调生岗位</t>
    </r>
    <r>
      <rPr>
        <sz val="12"/>
        <color rgb="FF000000"/>
        <rFont val="宋体"/>
        <charset val="0"/>
        <scheme val="major"/>
      </rPr>
      <t>四（防城港市）</t>
    </r>
  </si>
  <si>
    <r>
      <rPr>
        <sz val="12"/>
        <color rgb="FF000000"/>
        <rFont val="宋体"/>
        <charset val="134"/>
        <scheme val="major"/>
      </rPr>
      <t>选调生岗位</t>
    </r>
    <r>
      <rPr>
        <sz val="12"/>
        <color rgb="FF000000"/>
        <rFont val="宋体"/>
        <charset val="0"/>
        <scheme val="major"/>
      </rPr>
      <t>五（防城港市）</t>
    </r>
  </si>
  <si>
    <t>经济学类；管理学类；法学类</t>
  </si>
  <si>
    <r>
      <rPr>
        <sz val="12"/>
        <color rgb="FF000000"/>
        <rFont val="宋体"/>
        <charset val="134"/>
        <scheme val="major"/>
      </rPr>
      <t>选调生岗位</t>
    </r>
    <r>
      <rPr>
        <sz val="12"/>
        <color rgb="FF000000"/>
        <rFont val="宋体"/>
        <charset val="0"/>
        <scheme val="major"/>
      </rPr>
      <t>六（防城港市）</t>
    </r>
  </si>
  <si>
    <t>选调生岗位一（钦州市）</t>
  </si>
  <si>
    <t>新闻传播学类；法学类；旅游管理类；电子商务类；海洋科学类；船舶与海洋工程类</t>
  </si>
  <si>
    <r>
      <rPr>
        <sz val="12"/>
        <rFont val="宋体"/>
        <charset val="134"/>
      </rPr>
      <t>中共钦州市委组织部</t>
    </r>
    <r>
      <rPr>
        <sz val="12"/>
        <rFont val="Nimbus Roman No9 L"/>
        <charset val="0"/>
      </rPr>
      <t xml:space="preserve">
0777-3688126</t>
    </r>
  </si>
  <si>
    <t>选调生岗位二（钦州市）</t>
  </si>
  <si>
    <t>选调生岗位三（钦州市）</t>
  </si>
  <si>
    <t>水利类；土木类；建筑类；测绘科学与技术类</t>
  </si>
  <si>
    <t>选调生岗位四（钦州市）</t>
  </si>
  <si>
    <r>
      <rPr>
        <sz val="12"/>
        <color rgb="FF000000"/>
        <rFont val="宋体"/>
        <charset val="134"/>
      </rPr>
      <t>水利类；土木类；建筑类；测绘科学与技术类</t>
    </r>
  </si>
  <si>
    <t>选调生岗位五（钦州市）</t>
  </si>
  <si>
    <t>财政学类；金融学类；审计学类；农林经济管理类</t>
  </si>
  <si>
    <t>选调生岗位六（钦州市）</t>
  </si>
  <si>
    <t>选调生岗位七（钦州市）</t>
  </si>
  <si>
    <r>
      <rPr>
        <sz val="12"/>
        <rFont val="宋体"/>
        <charset val="134"/>
      </rPr>
      <t>不限专业</t>
    </r>
  </si>
  <si>
    <r>
      <rPr>
        <sz val="12"/>
        <rFont val="宋体"/>
        <charset val="134"/>
      </rPr>
      <t>中共党员，</t>
    </r>
    <r>
      <rPr>
        <sz val="12"/>
        <rFont val="Nimbus Roman No9 L"/>
        <charset val="134"/>
      </rPr>
      <t xml:space="preserve">
</t>
    </r>
    <r>
      <rPr>
        <sz val="12"/>
        <rFont val="宋体"/>
        <charset val="134"/>
      </rPr>
      <t>工作岗位为乡镇机关</t>
    </r>
  </si>
  <si>
    <t>选调生岗位八（钦州市）</t>
  </si>
  <si>
    <t>选调生岗位一（贵港市）</t>
  </si>
  <si>
    <t>会计学类；审计学类；经济学类；财政学类；金融学类</t>
  </si>
  <si>
    <r>
      <rPr>
        <sz val="12"/>
        <color rgb="FF000000"/>
        <rFont val="宋体"/>
        <charset val="134"/>
      </rPr>
      <t>中共贵港市委组织部</t>
    </r>
    <r>
      <rPr>
        <sz val="12"/>
        <color rgb="FF000000"/>
        <rFont val="Nimbus Roman No9 L"/>
        <charset val="134"/>
      </rPr>
      <t xml:space="preserve">
0775-4563083</t>
    </r>
  </si>
  <si>
    <t>选调生岗位二（贵港市）</t>
  </si>
  <si>
    <t>选调生岗位三（贵港市）</t>
  </si>
  <si>
    <t>土木类；测绘科学与技术类；公共管理类；农业工程类；林学及林业工程类</t>
  </si>
  <si>
    <t>选调生岗位四（贵港市）</t>
  </si>
  <si>
    <t>选调生岗位五（贵港市）</t>
  </si>
  <si>
    <t>法学类；中国汉语言文学及文秘类；新闻传播学类</t>
  </si>
  <si>
    <t>选调生岗位六（贵港市）</t>
  </si>
  <si>
    <t>选调生岗位七（贵港市）</t>
  </si>
  <si>
    <t>不限</t>
  </si>
  <si>
    <r>
      <rPr>
        <sz val="12"/>
        <color rgb="FF000000"/>
        <rFont val="宋体"/>
        <charset val="134"/>
      </rPr>
      <t>计算机科学与技术类</t>
    </r>
  </si>
  <si>
    <t>选调生岗位一（玉林市）</t>
  </si>
  <si>
    <r>
      <rPr>
        <sz val="12"/>
        <color indexed="8"/>
        <rFont val="宋体"/>
        <charset val="134"/>
      </rPr>
      <t>水利类；海洋科学类；船舶与海洋工程类</t>
    </r>
  </si>
  <si>
    <r>
      <rPr>
        <sz val="12"/>
        <color indexed="8"/>
        <rFont val="宋体"/>
        <charset val="134"/>
      </rPr>
      <t>中共玉林市委组织部</t>
    </r>
    <r>
      <rPr>
        <sz val="12"/>
        <color rgb="FF000000"/>
        <rFont val="Nimbus Roman No9 L"/>
        <charset val="134"/>
      </rPr>
      <t xml:space="preserve">
0775-2806803</t>
    </r>
  </si>
  <si>
    <t>选调生岗位二（玉林市）</t>
  </si>
  <si>
    <r>
      <rPr>
        <sz val="12"/>
        <color indexed="8"/>
        <rFont val="宋体"/>
        <charset val="134"/>
      </rPr>
      <t>物流管理与工程类；工业工程类；管理科学与工程类；公共管理类</t>
    </r>
  </si>
  <si>
    <t>选调生岗位三（玉林市）</t>
  </si>
  <si>
    <r>
      <rPr>
        <sz val="12"/>
        <color indexed="8"/>
        <rFont val="宋体"/>
        <charset val="134"/>
      </rPr>
      <t>地质类；地质学类；矿业类；环境科学与工程类；自然保护与环境生态类</t>
    </r>
  </si>
  <si>
    <t>选调生岗位四（玉林市）</t>
  </si>
  <si>
    <r>
      <rPr>
        <sz val="12"/>
        <color indexed="8"/>
        <rFont val="宋体"/>
        <charset val="134"/>
      </rPr>
      <t>经济学类；审计学类；统计学类</t>
    </r>
  </si>
  <si>
    <t>选调生岗位五（玉林市）</t>
  </si>
  <si>
    <r>
      <rPr>
        <sz val="12"/>
        <color indexed="8"/>
        <rFont val="宋体"/>
        <charset val="134"/>
      </rPr>
      <t>农业工程类；林学及林业工程类；植物生产、保护及草学类；动物生产与水产类</t>
    </r>
  </si>
  <si>
    <t>选调生岗位六（玉林市）</t>
  </si>
  <si>
    <r>
      <rPr>
        <sz val="12"/>
        <color indexed="8"/>
        <rFont val="宋体"/>
        <charset val="134"/>
      </rPr>
      <t>基础医学类；临床医学类；医学技术与特种医学类；公共卫生与预防医学类；中医学类；药学类；中药学类</t>
    </r>
  </si>
  <si>
    <t>选调生岗位七（玉林市）</t>
  </si>
  <si>
    <r>
      <rPr>
        <sz val="12"/>
        <color indexed="8"/>
        <rFont val="宋体"/>
        <charset val="134"/>
      </rPr>
      <t>生物科学及技术类；化工与制药技术类；生物工程类</t>
    </r>
  </si>
  <si>
    <t>选调生岗位八（玉林市）</t>
  </si>
  <si>
    <r>
      <rPr>
        <sz val="12"/>
        <color indexed="8"/>
        <rFont val="宋体"/>
        <charset val="134"/>
      </rPr>
      <t>能源动力及工程热物理类；材料及冶金类；电气、电子及自动化类；计算机科学与技术类</t>
    </r>
  </si>
  <si>
    <t>选调生岗位九（玉林市）</t>
  </si>
  <si>
    <r>
      <rPr>
        <sz val="12"/>
        <color indexed="8"/>
        <rFont val="宋体"/>
        <charset val="134"/>
      </rPr>
      <t>土木类；建筑类；测绘科学与技术类；交通运输类</t>
    </r>
  </si>
  <si>
    <t>选调生岗位十（玉林市）</t>
  </si>
  <si>
    <r>
      <rPr>
        <sz val="12"/>
        <color indexed="8"/>
        <rFont val="宋体"/>
        <charset val="134"/>
      </rPr>
      <t>纺织轻工类；食品科学与工程类</t>
    </r>
  </si>
  <si>
    <t>选调生岗位十一（玉林市）</t>
  </si>
  <si>
    <r>
      <rPr>
        <sz val="12"/>
        <color indexed="8"/>
        <rFont val="宋体"/>
        <charset val="134"/>
      </rPr>
      <t>不限专业</t>
    </r>
  </si>
  <si>
    <t>选调生岗位十二（玉林市）</t>
  </si>
  <si>
    <t>选调生岗位一（百色市）</t>
  </si>
  <si>
    <r>
      <rPr>
        <sz val="12"/>
        <color rgb="FF000000"/>
        <rFont val="宋体"/>
        <charset val="134"/>
      </rPr>
      <t>中共百色市委组织部</t>
    </r>
    <r>
      <rPr>
        <sz val="12"/>
        <rFont val="Nimbus Roman No9 L"/>
        <charset val="134"/>
      </rPr>
      <t xml:space="preserve">
0776-2836186</t>
    </r>
  </si>
  <si>
    <t>选调生岗位二（百色市）</t>
  </si>
  <si>
    <t>选调生岗位三（百色市）</t>
  </si>
  <si>
    <t>选调生岗位四（百色市）</t>
  </si>
  <si>
    <t>选调生岗位五（百色市）</t>
  </si>
  <si>
    <t>选调生岗位六（百色市）</t>
  </si>
  <si>
    <t>选调生岗位七（百色市）</t>
  </si>
  <si>
    <r>
      <rPr>
        <sz val="12"/>
        <color rgb="FF000000"/>
        <rFont val="宋体"/>
        <charset val="134"/>
      </rPr>
      <t>经济学类；土木类；法学类；农业工程类；农林经济管理类；建筑类；金融学类；财政学类；食品科学与工程类；水利类；临床医学类；植物生产、保护及草学类；自然保护和生态环境类</t>
    </r>
  </si>
  <si>
    <t>选调生岗位八（百色市）</t>
  </si>
  <si>
    <r>
      <rPr>
        <sz val="12"/>
        <color rgb="FF000000"/>
        <rFont val="宋体"/>
        <charset val="134"/>
      </rPr>
      <t>经济学类；法学类；农业工程类；植物生产、保护及草学类；临床医学类；旅游管理类；公共卫生与预防医学类；医学技术与特种医学类；药学类</t>
    </r>
  </si>
  <si>
    <t>选调生岗位一（贺州市）</t>
  </si>
  <si>
    <t>林学及林业工程类；土木类；建筑类；交通运输类</t>
  </si>
  <si>
    <r>
      <rPr>
        <sz val="12"/>
        <color rgb="FF000000"/>
        <rFont val="宋体"/>
        <charset val="134"/>
      </rPr>
      <t>中共贺州市委组织部</t>
    </r>
    <r>
      <rPr>
        <sz val="12"/>
        <color rgb="FF000000"/>
        <rFont val="Nimbus Roman No9 L"/>
        <charset val="134"/>
      </rPr>
      <t>0774-5129022</t>
    </r>
  </si>
  <si>
    <t>选调生岗位二（贺州市）</t>
  </si>
  <si>
    <t>选调生岗位三（贺州市）</t>
  </si>
  <si>
    <t>经济学类；统计学类；金融学类；旅游管理类；能源动力及工程热物理类</t>
  </si>
  <si>
    <t>选调生岗位四（贺州市）</t>
  </si>
  <si>
    <t>选调生岗位五（贺州市）</t>
  </si>
  <si>
    <t>农业工程类；林学及林业工程类；植物生产、保护及草学类；农林经济管理类</t>
  </si>
  <si>
    <t>选调生岗位六（贺州市）</t>
  </si>
  <si>
    <t>选调生岗位七（贺州市）</t>
  </si>
  <si>
    <t>经济学类；法学类</t>
  </si>
  <si>
    <t>选调生岗位八（贺州市）</t>
  </si>
  <si>
    <t>电气、电子及自动化类；计算机科学与技术类</t>
  </si>
  <si>
    <t>选调生岗位九（贺州市）</t>
  </si>
  <si>
    <t>选调生岗位十（贺州市）</t>
  </si>
  <si>
    <t>选调生岗位十一（贺州市）</t>
  </si>
  <si>
    <t>选调生岗位一（河池市）</t>
  </si>
  <si>
    <t>纺织轻工类；食品科学与工程类；生物工程类；会计学类；审计学类；统计学类</t>
  </si>
  <si>
    <r>
      <rPr>
        <sz val="12"/>
        <color rgb="FF000000"/>
        <rFont val="宋体"/>
        <charset val="134"/>
      </rPr>
      <t>中共河池市委组织部</t>
    </r>
    <r>
      <rPr>
        <sz val="12"/>
        <color rgb="FF000000"/>
        <rFont val="Nimbus Roman No9 L"/>
        <charset val="134"/>
      </rPr>
      <t xml:space="preserve">
0778-2103506</t>
    </r>
  </si>
  <si>
    <t>选调生岗位二（河池市）</t>
  </si>
  <si>
    <t>选调生岗位三（河池市）</t>
  </si>
  <si>
    <t>矿业类；工业工程类；环境科学与工程类；交通运输类；水利类；材料及冶金类；化工与制药技术类</t>
  </si>
  <si>
    <t>选调生岗位四（河池市）</t>
  </si>
  <si>
    <t>选调生岗位五（河池市）</t>
  </si>
  <si>
    <t>经济学类；工商管理类；农林经济管理类；旅游管理类；化学类；土木类</t>
  </si>
  <si>
    <t>选调生岗位六（河池市）</t>
  </si>
  <si>
    <t>选调生岗位七（河池市）</t>
  </si>
  <si>
    <t>农业工程类；林学及林业工程类；植物生产、保护及草学类；动物生产与水产类；自然保护与环境生态类；药学类</t>
  </si>
  <si>
    <t>选调生岗位八（河池市）</t>
  </si>
  <si>
    <t>选调生岗位九（河池市）</t>
  </si>
  <si>
    <t>计算机科学与技术类；电气、电子及自动化类；机械类；能源动力及工程热物理类</t>
  </si>
  <si>
    <t>选调生岗位十（河池市）</t>
  </si>
  <si>
    <t>选调生岗位十一（河池市）</t>
  </si>
  <si>
    <t>选调生岗位一（来宾市）</t>
  </si>
  <si>
    <r>
      <rPr>
        <sz val="12"/>
        <color indexed="8"/>
        <rFont val="宋体"/>
        <charset val="134"/>
      </rPr>
      <t>植物生产、保护及草学类；农业工程类；农林经济管理类；林学及林业工程类；自然保护与环境生态类；动物生产与水产类</t>
    </r>
  </si>
  <si>
    <r>
      <rPr>
        <sz val="12"/>
        <color indexed="8"/>
        <rFont val="宋体"/>
        <charset val="134"/>
      </rPr>
      <t>中共来宾市委组织部</t>
    </r>
    <r>
      <rPr>
        <sz val="12"/>
        <color theme="1"/>
        <rFont val="Nimbus Roman No9 L"/>
        <charset val="0"/>
      </rPr>
      <t xml:space="preserve">
0772-4278960</t>
    </r>
  </si>
  <si>
    <t>选调生岗位二（来宾市）</t>
  </si>
  <si>
    <t>选调生岗位三（来宾市）</t>
  </si>
  <si>
    <r>
      <rPr>
        <sz val="12"/>
        <color indexed="8"/>
        <rFont val="宋体"/>
        <charset val="134"/>
      </rPr>
      <t>土木类；建筑类；水利类；地质类；地质学类；矿业类；地理科学类；测绘科学与技术类；交通运输类</t>
    </r>
  </si>
  <si>
    <t>选调生岗位四（来宾市）</t>
  </si>
  <si>
    <t>选调生岗位五（来宾市）</t>
  </si>
  <si>
    <t>选调生岗位六（来宾市）</t>
  </si>
  <si>
    <r>
      <rPr>
        <sz val="12"/>
        <color indexed="8"/>
        <rFont val="宋体"/>
        <charset val="134"/>
      </rPr>
      <t>旅游管理类；公共管理类；工商管理类；物流管理与工程类；电子商务类</t>
    </r>
  </si>
  <si>
    <t>选调生岗位七（来宾市）</t>
  </si>
  <si>
    <r>
      <rPr>
        <sz val="12"/>
        <color indexed="8"/>
        <rFont val="宋体"/>
        <charset val="134"/>
      </rPr>
      <t>环境科学与工程类；食品科学与工程类；安全科学与工程类；工业工程类；化工与制药技术类；材料及冶金类；能源动力及工程热物理类</t>
    </r>
  </si>
  <si>
    <t>选调生岗位八（来宾市）</t>
  </si>
  <si>
    <t>选调生岗位九（来宾市）</t>
  </si>
  <si>
    <r>
      <rPr>
        <sz val="12"/>
        <color indexed="8"/>
        <rFont val="宋体"/>
        <charset val="134"/>
      </rPr>
      <t>经济学类；计算机科学与技术类；电气、电子及自动化类；法学类</t>
    </r>
  </si>
  <si>
    <t>选调生岗位十（来宾市）</t>
  </si>
  <si>
    <t>选调生岗位一（崇左市）</t>
  </si>
  <si>
    <r>
      <rPr>
        <sz val="12"/>
        <color rgb="FF000000"/>
        <rFont val="宋体"/>
        <charset val="134"/>
      </rPr>
      <t>中共崇左市委组织部</t>
    </r>
    <r>
      <rPr>
        <sz val="12"/>
        <rFont val="Nimbus Roman No9 L"/>
        <charset val="0"/>
      </rPr>
      <t xml:space="preserve">
0771-7969818</t>
    </r>
  </si>
  <si>
    <r>
      <rPr>
        <sz val="12"/>
        <color rgb="FF000000"/>
        <rFont val="宋体"/>
        <charset val="134"/>
      </rPr>
      <t>中共党员，</t>
    </r>
    <r>
      <rPr>
        <sz val="12"/>
        <color rgb="FF000000"/>
        <rFont val="Nimbus Roman No9 L"/>
        <charset val="134"/>
      </rPr>
      <t xml:space="preserve">
</t>
    </r>
    <r>
      <rPr>
        <sz val="12"/>
        <rFont val="宋体"/>
        <charset val="134"/>
      </rPr>
      <t>工作岗位为乡镇机关</t>
    </r>
  </si>
  <si>
    <t>选调生岗位二（崇左市）</t>
  </si>
  <si>
    <t>选调生岗位三（崇左市）</t>
  </si>
  <si>
    <t>选调生岗位四（崇左市）</t>
  </si>
  <si>
    <t>选调生岗位五（崇左市）</t>
  </si>
  <si>
    <t>计算机科学与技术类；法学类；法律类；新闻传播学类；心理学类；统计学类；电气、电子及自动化类；水利类；建筑类；测绘科学与技术类；林学及林业工程类；农业工程类；安全科学与工程类；审计学类；旅游管理类；越南语专业</t>
  </si>
  <si>
    <t>选调生岗位六（崇左市）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</si>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</sst>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Nimbus Roman No9 L"/>
      <charset val="134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name val="Nimbus Roman No9 L"/>
      <charset val="134"/>
    </font>
    <font>
      <sz val="12"/>
      <color rgb="FF000000"/>
      <name val="Nimbus Roman No9 L"/>
      <charset val="0"/>
    </font>
    <font>
      <sz val="12"/>
      <name val="Times New Roman"/>
      <charset val="0"/>
    </font>
    <font>
      <sz val="10.5"/>
      <name val="宋体"/>
      <charset val="134"/>
    </font>
    <font>
      <sz val="12"/>
      <name val="宋体"/>
      <charset val="0"/>
    </font>
    <font>
      <sz val="12"/>
      <color indexed="8"/>
      <name val="Nimbus Roman No9 L"/>
      <charset val="134"/>
    </font>
    <font>
      <sz val="12"/>
      <name val="宋体"/>
      <charset val="134"/>
    </font>
    <font>
      <sz val="12"/>
      <name val="Nimbus Roman No9 L"/>
      <charset val="0"/>
    </font>
    <font>
      <sz val="12"/>
      <color theme="1"/>
      <name val="Nimbus Roman No9 L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1"/>
      <color rgb="FF000000"/>
      <name val="Arial"/>
      <charset val="204"/>
    </font>
    <font>
      <b/>
      <sz val="11"/>
      <color theme="0"/>
      <name val="微软雅黑"/>
      <charset val="134"/>
    </font>
    <font>
      <sz val="11"/>
      <color theme="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Arial"/>
      <charset val="134"/>
    </font>
    <font>
      <sz val="11"/>
      <color theme="1"/>
      <name val="微软雅黑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  <scheme val="major"/>
    </font>
    <font>
      <sz val="12"/>
      <color theme="1"/>
      <name val="Nimbus Roman No9 L"/>
      <charset val="0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176" fontId="24" fillId="0" borderId="5" xfId="0" applyNumberFormat="1" applyFont="1" applyFill="1" applyBorder="1" applyAlignment="1">
      <alignment horizontal="center" vertical="center" wrapText="1"/>
    </xf>
    <xf numFmtId="176" fontId="25" fillId="0" borderId="5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7" fillId="0" borderId="5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146050</xdr:rowOff>
    </xdr:from>
    <xdr:to>
      <xdr:col>5</xdr:col>
      <xdr:colOff>372110</xdr:colOff>
      <xdr:row>29</xdr:row>
      <xdr:rowOff>0</xdr:rowOff>
    </xdr:to>
    <xdr:pic>
      <xdr:nvPicPr>
        <xdr:cNvPr id="2" name="图片 1" descr="志公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46050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1398270</xdr:colOff>
      <xdr:row>0</xdr:row>
      <xdr:rowOff>4445</xdr:rowOff>
    </xdr:from>
    <xdr:to>
      <xdr:col>9</xdr:col>
      <xdr:colOff>636270</xdr:colOff>
      <xdr:row>28</xdr:row>
      <xdr:rowOff>39370</xdr:rowOff>
    </xdr:to>
    <xdr:pic>
      <xdr:nvPicPr>
        <xdr:cNvPr id="4" name="图片 3" descr="志公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5420" y="4445"/>
          <a:ext cx="565785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3175</xdr:rowOff>
    </xdr:from>
    <xdr:to>
      <xdr:col>4</xdr:col>
      <xdr:colOff>610235</xdr:colOff>
      <xdr:row>28</xdr:row>
      <xdr:rowOff>0</xdr:rowOff>
    </xdr:to>
    <xdr:pic>
      <xdr:nvPicPr>
        <xdr:cNvPr id="2" name="图片 1" descr="志公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60375"/>
          <a:ext cx="5657850" cy="10058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1108075</xdr:colOff>
      <xdr:row>0</xdr:row>
      <xdr:rowOff>34925</xdr:rowOff>
    </xdr:from>
    <xdr:to>
      <xdr:col>8</xdr:col>
      <xdr:colOff>498475</xdr:colOff>
      <xdr:row>25</xdr:row>
      <xdr:rowOff>117475</xdr:rowOff>
    </xdr:to>
    <xdr:pic>
      <xdr:nvPicPr>
        <xdr:cNvPr id="4" name="图片 3" descr="志公水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6325" y="34925"/>
          <a:ext cx="5657850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28575</xdr:colOff>
      <xdr:row>114</xdr:row>
      <xdr:rowOff>6350</xdr:rowOff>
    </xdr:from>
    <xdr:to>
      <xdr:col>8</xdr:col>
      <xdr:colOff>1905000</xdr:colOff>
      <xdr:row>114</xdr:row>
      <xdr:rowOff>561975</xdr:rowOff>
    </xdr:to>
    <xdr:cxnSp>
      <xdr:nvCxnSpPr>
        <xdr:cNvPr id="2" name="直接连接符 1"/>
        <xdr:cNvCxnSpPr/>
      </xdr:nvCxnSpPr>
      <xdr:spPr>
        <a:xfrm flipV="1">
          <a:off x="6905625" y="95154750"/>
          <a:ext cx="5857875" cy="555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87" zoomScaleNormal="87" workbookViewId="0">
      <selection activeCell="A1" sqref="A1:H11"/>
    </sheetView>
  </sheetViews>
  <sheetFormatPr defaultColWidth="9" defaultRowHeight="14.25" outlineLevelCol="7"/>
  <cols>
    <col min="1" max="2" width="11.25" style="28" customWidth="1"/>
    <col min="3" max="3" width="17" style="28" customWidth="1"/>
    <col min="4" max="4" width="11.25" style="28" customWidth="1"/>
    <col min="5" max="5" width="18.625" style="28" customWidth="1"/>
    <col min="6" max="7" width="11.25" style="28" customWidth="1"/>
    <col min="8" max="8" width="34.125" style="35" customWidth="1"/>
  </cols>
  <sheetData>
    <row r="1" s="29" customFormat="1" ht="37" customHeight="1" spans="1:8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1" t="s">
        <v>7</v>
      </c>
    </row>
    <row r="2" s="29" customFormat="1" ht="51" customHeight="1" spans="1:8">
      <c r="A2" s="32">
        <v>1</v>
      </c>
      <c r="B2" s="36">
        <v>145019006</v>
      </c>
      <c r="C2" s="32" t="str">
        <f>VLOOKUP(B2,选调生职位表!B:F,2,FALSE)</f>
        <v>选调生岗位六（南宁市）</v>
      </c>
      <c r="D2" s="32" t="str">
        <f>VLOOKUP(B2,选调生职位表!B:F,3,FALSE)</f>
        <v>女</v>
      </c>
      <c r="E2" s="32" t="str">
        <f>VLOOKUP(B2,选调生职位表!B:F,4,FALSE)</f>
        <v>“双一流”建设高校、其他高校</v>
      </c>
      <c r="F2" s="36">
        <v>4</v>
      </c>
      <c r="G2" s="36">
        <v>173</v>
      </c>
      <c r="H2" s="34" t="str">
        <f>ROUND(G2/F2,0)&amp;":"&amp;"1"</f>
        <v>43:1</v>
      </c>
    </row>
    <row r="3" s="29" customFormat="1" ht="51" customHeight="1" spans="1:8">
      <c r="A3" s="32">
        <v>2</v>
      </c>
      <c r="B3" s="36">
        <v>145019005</v>
      </c>
      <c r="C3" s="32" t="str">
        <f>VLOOKUP(B3,选调生职位表!B:F,2,FALSE)</f>
        <v>选调生岗位五（南宁市）</v>
      </c>
      <c r="D3" s="32" t="str">
        <f>VLOOKUP(B3,选调生职位表!B:F,3,FALSE)</f>
        <v>女</v>
      </c>
      <c r="E3" s="32" t="str">
        <f>VLOOKUP(B3,选调生职位表!B:F,4,FALSE)</f>
        <v>“双一流”建设高校、其他高校</v>
      </c>
      <c r="F3" s="36">
        <v>4</v>
      </c>
      <c r="G3" s="36">
        <v>162</v>
      </c>
      <c r="H3" s="34" t="str">
        <f t="shared" ref="H3:H11" si="0">ROUND(G3/F3,0)&amp;":"&amp;"1"</f>
        <v>41:1</v>
      </c>
    </row>
    <row r="4" s="29" customFormat="1" ht="51" customHeight="1" spans="1:8">
      <c r="A4" s="32">
        <v>3</v>
      </c>
      <c r="B4" s="36">
        <v>145019004</v>
      </c>
      <c r="C4" s="32" t="str">
        <f>VLOOKUP(B4,选调生职位表!B:F,2,FALSE)</f>
        <v>选调生岗位四（南宁市）</v>
      </c>
      <c r="D4" s="32" t="str">
        <f>VLOOKUP(B4,选调生职位表!B:F,3,FALSE)</f>
        <v>女</v>
      </c>
      <c r="E4" s="32" t="str">
        <f>VLOOKUP(B4,选调生职位表!B:F,4,FALSE)</f>
        <v>“双一流”建设高校、其他高校</v>
      </c>
      <c r="F4" s="36">
        <v>4</v>
      </c>
      <c r="G4" s="36">
        <v>153</v>
      </c>
      <c r="H4" s="34" t="str">
        <f t="shared" si="0"/>
        <v>38:1</v>
      </c>
    </row>
    <row r="5" s="29" customFormat="1" ht="51" customHeight="1" spans="1:8">
      <c r="A5" s="32">
        <v>4</v>
      </c>
      <c r="B5" s="36">
        <v>145049008</v>
      </c>
      <c r="C5" s="32" t="str">
        <f>VLOOKUP(B5,选调生职位表!B:F,2,FALSE)</f>
        <v>选调生岗位八（梧州市）</v>
      </c>
      <c r="D5" s="32" t="str">
        <f>VLOOKUP(B5,选调生职位表!B:F,3,FALSE)</f>
        <v>女</v>
      </c>
      <c r="E5" s="32" t="str">
        <f>VLOOKUP(B5,选调生职位表!B:F,4,FALSE)</f>
        <v>“双一流”建设高校、其他高校</v>
      </c>
      <c r="F5" s="36">
        <v>4</v>
      </c>
      <c r="G5" s="36">
        <v>148</v>
      </c>
      <c r="H5" s="34" t="str">
        <f t="shared" si="0"/>
        <v>37:1</v>
      </c>
    </row>
    <row r="6" s="29" customFormat="1" ht="51" customHeight="1" spans="1:8">
      <c r="A6" s="32">
        <v>5</v>
      </c>
      <c r="B6" s="36">
        <v>145269004</v>
      </c>
      <c r="C6" s="32" t="str">
        <f>VLOOKUP(B6,选调生职位表!B:F,2,FALSE)</f>
        <v>选调生岗位四（百色市）</v>
      </c>
      <c r="D6" s="32" t="str">
        <f>VLOOKUP(B6,选调生职位表!B:F,3,FALSE)</f>
        <v>女</v>
      </c>
      <c r="E6" s="32" t="str">
        <f>VLOOKUP(B6,选调生职位表!B:F,4,FALSE)</f>
        <v>“双一流”建设高校、其他高校</v>
      </c>
      <c r="F6" s="36">
        <v>5</v>
      </c>
      <c r="G6" s="36">
        <v>120</v>
      </c>
      <c r="H6" s="34" t="str">
        <f t="shared" si="0"/>
        <v>24:1</v>
      </c>
    </row>
    <row r="7" s="29" customFormat="1" ht="51" customHeight="1" spans="1:8">
      <c r="A7" s="32">
        <v>6</v>
      </c>
      <c r="B7" s="36">
        <v>145279011</v>
      </c>
      <c r="C7" s="32" t="str">
        <f>VLOOKUP(B7,选调生职位表!B:F,2,FALSE)</f>
        <v>选调生岗位十一（河池市）</v>
      </c>
      <c r="D7" s="32" t="str">
        <f>VLOOKUP(B7,选调生职位表!B:F,3,FALSE)</f>
        <v>女</v>
      </c>
      <c r="E7" s="32" t="str">
        <f>VLOOKUP(B7,选调生职位表!B:F,4,FALSE)</f>
        <v>“双一流”建设高校、其他高校</v>
      </c>
      <c r="F7" s="36">
        <v>5</v>
      </c>
      <c r="G7" s="36">
        <v>120</v>
      </c>
      <c r="H7" s="34" t="str">
        <f t="shared" si="0"/>
        <v>24:1</v>
      </c>
    </row>
    <row r="8" s="29" customFormat="1" ht="51" customHeight="1" spans="1:8">
      <c r="A8" s="32">
        <v>7</v>
      </c>
      <c r="B8" s="36">
        <v>145219004</v>
      </c>
      <c r="C8" s="32" t="str">
        <f>VLOOKUP(B8,选调生职位表!B:F,2,FALSE)</f>
        <v>选调生岗位四（崇左市）</v>
      </c>
      <c r="D8" s="32" t="str">
        <f>VLOOKUP(B8,选调生职位表!B:F,3,FALSE)</f>
        <v>女</v>
      </c>
      <c r="E8" s="32" t="str">
        <f>VLOOKUP(B8,选调生职位表!B:F,4,FALSE)</f>
        <v>“双一流”建设高校、其他高校</v>
      </c>
      <c r="F8" s="36">
        <v>7</v>
      </c>
      <c r="G8" s="36">
        <v>118</v>
      </c>
      <c r="H8" s="34" t="str">
        <f t="shared" si="0"/>
        <v>17:1</v>
      </c>
    </row>
    <row r="9" s="29" customFormat="1" ht="51" customHeight="1" spans="1:8">
      <c r="A9" s="32">
        <v>8</v>
      </c>
      <c r="B9" s="36">
        <v>145279006</v>
      </c>
      <c r="C9" s="32" t="str">
        <f>VLOOKUP(B9,选调生职位表!B:F,2,FALSE)</f>
        <v>选调生岗位六（河池市）</v>
      </c>
      <c r="D9" s="32" t="str">
        <f>VLOOKUP(B9,选调生职位表!B:F,3,FALSE)</f>
        <v>女</v>
      </c>
      <c r="E9" s="32" t="str">
        <f>VLOOKUP(B9,选调生职位表!B:F,4,FALSE)</f>
        <v>“双一流”建设高校、其他高校</v>
      </c>
      <c r="F9" s="36">
        <v>5</v>
      </c>
      <c r="G9" s="36">
        <v>109</v>
      </c>
      <c r="H9" s="34" t="str">
        <f t="shared" si="0"/>
        <v>22:1</v>
      </c>
    </row>
    <row r="10" s="29" customFormat="1" ht="51" customHeight="1" spans="1:8">
      <c r="A10" s="32">
        <v>9</v>
      </c>
      <c r="B10" s="36">
        <v>145039008</v>
      </c>
      <c r="C10" s="32" t="str">
        <f>VLOOKUP(B10,选调生职位表!B:F,2,FALSE)</f>
        <v>选调生岗位八（桂林市）</v>
      </c>
      <c r="D10" s="32" t="str">
        <f>VLOOKUP(B10,选调生职位表!B:F,3,FALSE)</f>
        <v>女</v>
      </c>
      <c r="E10" s="32" t="str">
        <f>VLOOKUP(B10,选调生职位表!B:F,4,FALSE)</f>
        <v>“双一流”建设高校、其他高校</v>
      </c>
      <c r="F10" s="36">
        <v>5</v>
      </c>
      <c r="G10" s="36">
        <v>106</v>
      </c>
      <c r="H10" s="34" t="str">
        <f t="shared" si="0"/>
        <v>21:1</v>
      </c>
    </row>
    <row r="11" s="29" customFormat="1" ht="51" customHeight="1" spans="1:8">
      <c r="A11" s="32">
        <v>10</v>
      </c>
      <c r="B11" s="36">
        <v>145039002</v>
      </c>
      <c r="C11" s="32" t="str">
        <f>VLOOKUP(B11,选调生职位表!B:F,2,FALSE)</f>
        <v>选调生岗位二（桂林市）</v>
      </c>
      <c r="D11" s="32" t="str">
        <f>VLOOKUP(B11,选调生职位表!B:F,3,FALSE)</f>
        <v>女</v>
      </c>
      <c r="E11" s="32" t="str">
        <f>VLOOKUP(B11,选调生职位表!B:F,4,FALSE)</f>
        <v>“双一流”建设高校、其他高校</v>
      </c>
      <c r="F11" s="36">
        <v>5</v>
      </c>
      <c r="G11" s="36">
        <v>105</v>
      </c>
      <c r="H11" s="34" t="str">
        <f t="shared" si="0"/>
        <v>21:1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L6" sqref="L6"/>
    </sheetView>
  </sheetViews>
  <sheetFormatPr defaultColWidth="9" defaultRowHeight="14.25" outlineLevelCol="7"/>
  <cols>
    <col min="1" max="1" width="13.625" style="28" customWidth="1"/>
    <col min="2" max="2" width="15" style="28" customWidth="1"/>
    <col min="3" max="3" width="21.75" style="28" customWidth="1"/>
    <col min="4" max="4" width="15.875" style="28" customWidth="1"/>
    <col min="5" max="7" width="19.375" style="28" customWidth="1"/>
    <col min="8" max="8" width="24.125" style="29" customWidth="1"/>
  </cols>
  <sheetData>
    <row r="1" ht="36" customHeight="1" spans="1:8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1" t="s">
        <v>7</v>
      </c>
    </row>
    <row r="2" ht="55" customHeight="1" spans="1:8">
      <c r="A2" s="32">
        <v>1</v>
      </c>
      <c r="B2" s="33">
        <v>145069005</v>
      </c>
      <c r="C2" s="32" t="str">
        <f>VLOOKUP(B2,选调生职位表!B:E,2,FALSE)</f>
        <v>选调生岗位五（防城港市）</v>
      </c>
      <c r="D2" s="32" t="str">
        <f>VLOOKUP(B2,选调生职位表!B:F,3,FALSE)</f>
        <v>男</v>
      </c>
      <c r="E2" s="32" t="str">
        <f>VLOOKUP(B2,选调生职位表!B:E,4,FALSE)</f>
        <v>“双一流”建设高校、其他高校</v>
      </c>
      <c r="F2" s="33">
        <v>2</v>
      </c>
      <c r="G2" s="33">
        <v>8</v>
      </c>
      <c r="H2" s="34" t="str">
        <f>ROUND(G2/F2,0)&amp;":"&amp;"1"</f>
        <v>4:1</v>
      </c>
    </row>
    <row r="3" ht="55" customHeight="1" spans="1:8">
      <c r="A3" s="32">
        <v>2</v>
      </c>
      <c r="B3" s="33">
        <v>145079005</v>
      </c>
      <c r="C3" s="32" t="str">
        <f>VLOOKUP(B3,选调生职位表!B:E,2,FALSE)</f>
        <v>选调生岗位五（钦州市）</v>
      </c>
      <c r="D3" s="32" t="str">
        <f>VLOOKUP(B3,选调生职位表!B:F,3,FALSE)</f>
        <v>男</v>
      </c>
      <c r="E3" s="32" t="str">
        <f>VLOOKUP(B3,选调生职位表!B:E,4,FALSE)</f>
        <v>“双一流”建设高校、其他高校</v>
      </c>
      <c r="F3" s="33">
        <v>4</v>
      </c>
      <c r="G3" s="33">
        <v>8</v>
      </c>
      <c r="H3" s="34" t="str">
        <f t="shared" ref="H3:H11" si="0">ROUND(G3/F3,0)&amp;":"&amp;"1"</f>
        <v>2:1</v>
      </c>
    </row>
    <row r="4" ht="55" customHeight="1" spans="1:8">
      <c r="A4" s="32">
        <v>3</v>
      </c>
      <c r="B4" s="33">
        <v>145249006</v>
      </c>
      <c r="C4" s="32" t="str">
        <f>VLOOKUP(B4,选调生职位表!B:E,2,FALSE)</f>
        <v>选调生岗位六（贺州市）</v>
      </c>
      <c r="D4" s="32" t="str">
        <f>VLOOKUP(B4,选调生职位表!B:F,3,FALSE)</f>
        <v>女</v>
      </c>
      <c r="E4" s="32" t="str">
        <f>VLOOKUP(B4,选调生职位表!B:E,4,FALSE)</f>
        <v>“双一流”建设高校、其他高校</v>
      </c>
      <c r="F4" s="33">
        <v>1</v>
      </c>
      <c r="G4" s="33">
        <v>8</v>
      </c>
      <c r="H4" s="34" t="str">
        <f t="shared" si="0"/>
        <v>8:1</v>
      </c>
    </row>
    <row r="5" ht="55" customHeight="1" spans="1:8">
      <c r="A5" s="32">
        <v>4</v>
      </c>
      <c r="B5" s="33">
        <v>145279007</v>
      </c>
      <c r="C5" s="32" t="str">
        <f>VLOOKUP(B5,选调生职位表!B:E,2,FALSE)</f>
        <v>选调生岗位七（河池市）</v>
      </c>
      <c r="D5" s="32" t="str">
        <f>VLOOKUP(B5,选调生职位表!B:F,3,FALSE)</f>
        <v>男</v>
      </c>
      <c r="E5" s="32" t="str">
        <f>VLOOKUP(B5,选调生职位表!B:E,4,FALSE)</f>
        <v>“双一流”建设高校、其他高校</v>
      </c>
      <c r="F5" s="33">
        <v>2</v>
      </c>
      <c r="G5" s="33">
        <v>8</v>
      </c>
      <c r="H5" s="34" t="str">
        <f t="shared" si="0"/>
        <v>4:1</v>
      </c>
    </row>
    <row r="6" ht="55" customHeight="1" spans="1:8">
      <c r="A6" s="32">
        <v>5</v>
      </c>
      <c r="B6" s="33">
        <v>145049005</v>
      </c>
      <c r="C6" s="32" t="str">
        <f>VLOOKUP(B6,选调生职位表!B:E,2,FALSE)</f>
        <v>选调生岗位五（梧州市）</v>
      </c>
      <c r="D6" s="32" t="str">
        <f>VLOOKUP(B6,选调生职位表!B:F,3,FALSE)</f>
        <v>男</v>
      </c>
      <c r="E6" s="32" t="str">
        <f>VLOOKUP(B6,选调生职位表!B:E,4,FALSE)</f>
        <v>“双一流”建设高校、其他高校</v>
      </c>
      <c r="F6" s="33">
        <v>2</v>
      </c>
      <c r="G6" s="33">
        <v>7</v>
      </c>
      <c r="H6" s="34" t="str">
        <f t="shared" si="0"/>
        <v>4:1</v>
      </c>
    </row>
    <row r="7" ht="55" customHeight="1" spans="1:8">
      <c r="A7" s="32">
        <v>6</v>
      </c>
      <c r="B7" s="33">
        <v>145069003</v>
      </c>
      <c r="C7" s="32" t="str">
        <f>VLOOKUP(B7,选调生职位表!B:E,2,FALSE)</f>
        <v>选调生岗位三（防城港市）</v>
      </c>
      <c r="D7" s="32" t="str">
        <f>VLOOKUP(B7,选调生职位表!B:F,3,FALSE)</f>
        <v>男</v>
      </c>
      <c r="E7" s="32" t="str">
        <f>VLOOKUP(B7,选调生职位表!B:E,4,FALSE)</f>
        <v>“双一流”建设高校、其他高校</v>
      </c>
      <c r="F7" s="33">
        <v>1</v>
      </c>
      <c r="G7" s="33">
        <v>7</v>
      </c>
      <c r="H7" s="34" t="str">
        <f t="shared" si="0"/>
        <v>7:1</v>
      </c>
    </row>
    <row r="8" ht="55" customHeight="1" spans="1:8">
      <c r="A8" s="32">
        <v>7</v>
      </c>
      <c r="B8" s="33">
        <v>145249007</v>
      </c>
      <c r="C8" s="32" t="str">
        <f>VLOOKUP(B8,选调生职位表!B:E,2,FALSE)</f>
        <v>选调生岗位七（贺州市）</v>
      </c>
      <c r="D8" s="32" t="str">
        <f>VLOOKUP(B8,选调生职位表!B:F,3,FALSE)</f>
        <v>不限</v>
      </c>
      <c r="E8" s="32" t="str">
        <f>VLOOKUP(B8,选调生职位表!B:E,4,FALSE)</f>
        <v>“双一流”建设高校、其他高校</v>
      </c>
      <c r="F8" s="33">
        <v>1</v>
      </c>
      <c r="G8" s="33">
        <v>7</v>
      </c>
      <c r="H8" s="34" t="str">
        <f t="shared" si="0"/>
        <v>7:1</v>
      </c>
    </row>
    <row r="9" ht="55" customHeight="1" spans="1:8">
      <c r="A9" s="32">
        <v>8</v>
      </c>
      <c r="B9" s="33">
        <v>145059005</v>
      </c>
      <c r="C9" s="32" t="str">
        <f>VLOOKUP(B9,选调生职位表!B:E,2,FALSE)</f>
        <v>选调生岗位五（北海市）</v>
      </c>
      <c r="D9" s="32" t="str">
        <f>VLOOKUP(B9,选调生职位表!B:F,3,FALSE)</f>
        <v>男</v>
      </c>
      <c r="E9" s="32" t="str">
        <f>VLOOKUP(B9,选调生职位表!B:E,4,FALSE)</f>
        <v>“双一流”建设高校、其他高校</v>
      </c>
      <c r="F9" s="33">
        <v>1</v>
      </c>
      <c r="G9" s="33">
        <v>5</v>
      </c>
      <c r="H9" s="34" t="str">
        <f t="shared" si="0"/>
        <v>5:1</v>
      </c>
    </row>
    <row r="10" ht="55" customHeight="1" spans="1:8">
      <c r="A10" s="32">
        <v>9</v>
      </c>
      <c r="B10" s="33">
        <v>145249003</v>
      </c>
      <c r="C10" s="32" t="str">
        <f>VLOOKUP(B10,选调生职位表!B:E,2,FALSE)</f>
        <v>选调生岗位三（贺州市）</v>
      </c>
      <c r="D10" s="32" t="str">
        <f>VLOOKUP(B10,选调生职位表!B:F,3,FALSE)</f>
        <v>男</v>
      </c>
      <c r="E10" s="32" t="str">
        <f>VLOOKUP(B10,选调生职位表!B:E,4,FALSE)</f>
        <v>“双一流”建设高校、其他高校</v>
      </c>
      <c r="F10" s="33">
        <v>1</v>
      </c>
      <c r="G10" s="33">
        <v>5</v>
      </c>
      <c r="H10" s="34" t="str">
        <f t="shared" si="0"/>
        <v>5:1</v>
      </c>
    </row>
    <row r="11" ht="55" customHeight="1" spans="1:8">
      <c r="A11" s="32">
        <v>10</v>
      </c>
      <c r="B11" s="33">
        <v>145249005</v>
      </c>
      <c r="C11" s="32" t="str">
        <f>VLOOKUP(B11,选调生职位表!B:E,2,FALSE)</f>
        <v>选调生岗位五（贺州市）</v>
      </c>
      <c r="D11" s="32" t="str">
        <f>VLOOKUP(B11,选调生职位表!B:F,3,FALSE)</f>
        <v>男</v>
      </c>
      <c r="E11" s="32" t="str">
        <f>VLOOKUP(B11,选调生职位表!B:E,4,FALSE)</f>
        <v>“双一流”建设高校、其他高校</v>
      </c>
      <c r="F11" s="33">
        <v>1</v>
      </c>
      <c r="G11" s="33">
        <v>5</v>
      </c>
      <c r="H11" s="34" t="str">
        <f t="shared" si="0"/>
        <v>5:1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5"/>
  <sheetViews>
    <sheetView zoomScaleSheetLayoutView="70" workbookViewId="0">
      <selection activeCell="F5" sqref="F5"/>
    </sheetView>
  </sheetViews>
  <sheetFormatPr defaultColWidth="9" defaultRowHeight="15"/>
  <cols>
    <col min="1" max="1" width="5.5" style="1" customWidth="1"/>
    <col min="2" max="2" width="21.625" style="2" customWidth="1"/>
    <col min="3" max="3" width="25.625" style="1" customWidth="1"/>
    <col min="4" max="4" width="8" style="1" customWidth="1"/>
    <col min="5" max="5" width="21.625" style="2" customWidth="1"/>
    <col min="6" max="6" width="7.875" style="1" customWidth="1"/>
    <col min="7" max="7" width="31.375" style="1" customWidth="1"/>
    <col min="8" max="8" width="20.875" style="1" customWidth="1"/>
    <col min="9" max="9" width="25.125" style="1" customWidth="1"/>
    <col min="10" max="10" width="17.25" style="1" customWidth="1"/>
    <col min="11" max="16380" width="9" style="1"/>
    <col min="16381" max="16384" width="9" style="3"/>
  </cols>
  <sheetData>
    <row r="1" ht="45" customHeight="1" spans="1:9">
      <c r="A1" s="4" t="s">
        <v>8</v>
      </c>
      <c r="B1" s="5" t="s">
        <v>1</v>
      </c>
      <c r="C1" s="5" t="s">
        <v>2</v>
      </c>
      <c r="D1" s="5" t="s">
        <v>3</v>
      </c>
      <c r="E1" s="5" t="s">
        <v>4</v>
      </c>
      <c r="F1" s="4" t="s">
        <v>9</v>
      </c>
      <c r="G1" s="4" t="s">
        <v>10</v>
      </c>
      <c r="H1" s="5" t="s">
        <v>11</v>
      </c>
      <c r="I1" s="4" t="s">
        <v>12</v>
      </c>
    </row>
    <row r="2" ht="50" customHeight="1" spans="1:9">
      <c r="A2" s="4">
        <v>1</v>
      </c>
      <c r="B2" s="6">
        <v>145019001</v>
      </c>
      <c r="C2" s="7" t="s">
        <v>13</v>
      </c>
      <c r="D2" s="7" t="s">
        <v>14</v>
      </c>
      <c r="E2" s="7" t="s">
        <v>15</v>
      </c>
      <c r="F2" s="6">
        <v>4</v>
      </c>
      <c r="G2" s="8" t="s">
        <v>16</v>
      </c>
      <c r="H2" s="6" t="s">
        <v>17</v>
      </c>
      <c r="I2" s="6" t="s">
        <v>18</v>
      </c>
    </row>
    <row r="3" ht="50" customHeight="1" spans="1:9">
      <c r="A3" s="4">
        <v>2</v>
      </c>
      <c r="B3" s="6">
        <v>145019002</v>
      </c>
      <c r="C3" s="7" t="s">
        <v>19</v>
      </c>
      <c r="D3" s="7" t="s">
        <v>14</v>
      </c>
      <c r="E3" s="7" t="s">
        <v>15</v>
      </c>
      <c r="F3" s="6">
        <v>4</v>
      </c>
      <c r="G3" s="8" t="s">
        <v>16</v>
      </c>
      <c r="H3" s="6" t="s">
        <v>17</v>
      </c>
      <c r="I3" s="6" t="s">
        <v>18</v>
      </c>
    </row>
    <row r="4" ht="50" customHeight="1" spans="1:9">
      <c r="A4" s="4">
        <v>3</v>
      </c>
      <c r="B4" s="6">
        <v>145019003</v>
      </c>
      <c r="C4" s="7" t="s">
        <v>20</v>
      </c>
      <c r="D4" s="7" t="s">
        <v>14</v>
      </c>
      <c r="E4" s="7" t="s">
        <v>15</v>
      </c>
      <c r="F4" s="6">
        <v>4</v>
      </c>
      <c r="G4" s="8" t="s">
        <v>16</v>
      </c>
      <c r="H4" s="6" t="s">
        <v>17</v>
      </c>
      <c r="I4" s="6" t="s">
        <v>18</v>
      </c>
    </row>
    <row r="5" ht="50" customHeight="1" spans="1:9">
      <c r="A5" s="4">
        <v>4</v>
      </c>
      <c r="B5" s="6">
        <v>145019004</v>
      </c>
      <c r="C5" s="7" t="s">
        <v>21</v>
      </c>
      <c r="D5" s="7" t="s">
        <v>22</v>
      </c>
      <c r="E5" s="7" t="s">
        <v>15</v>
      </c>
      <c r="F5" s="6">
        <v>4</v>
      </c>
      <c r="G5" s="8" t="s">
        <v>16</v>
      </c>
      <c r="H5" s="6" t="s">
        <v>17</v>
      </c>
      <c r="I5" s="6" t="s">
        <v>18</v>
      </c>
    </row>
    <row r="6" ht="50" customHeight="1" spans="1:9">
      <c r="A6" s="4">
        <v>5</v>
      </c>
      <c r="B6" s="6">
        <v>145019005</v>
      </c>
      <c r="C6" s="7" t="s">
        <v>23</v>
      </c>
      <c r="D6" s="7" t="s">
        <v>22</v>
      </c>
      <c r="E6" s="7" t="s">
        <v>15</v>
      </c>
      <c r="F6" s="6">
        <v>4</v>
      </c>
      <c r="G6" s="8" t="s">
        <v>16</v>
      </c>
      <c r="H6" s="6" t="s">
        <v>17</v>
      </c>
      <c r="I6" s="6" t="s">
        <v>18</v>
      </c>
    </row>
    <row r="7" ht="50" customHeight="1" spans="1:9">
      <c r="A7" s="4">
        <v>6</v>
      </c>
      <c r="B7" s="6">
        <v>145019006</v>
      </c>
      <c r="C7" s="7" t="s">
        <v>24</v>
      </c>
      <c r="D7" s="7" t="s">
        <v>22</v>
      </c>
      <c r="E7" s="7" t="s">
        <v>15</v>
      </c>
      <c r="F7" s="6">
        <v>4</v>
      </c>
      <c r="G7" s="8" t="s">
        <v>16</v>
      </c>
      <c r="H7" s="9" t="s">
        <v>25</v>
      </c>
      <c r="I7" s="9" t="s">
        <v>26</v>
      </c>
    </row>
    <row r="8" ht="105" customHeight="1" spans="1:9">
      <c r="A8" s="4">
        <v>7</v>
      </c>
      <c r="B8" s="6">
        <v>145029001</v>
      </c>
      <c r="C8" s="7" t="s">
        <v>27</v>
      </c>
      <c r="D8" s="7" t="s">
        <v>14</v>
      </c>
      <c r="E8" s="7" t="s">
        <v>15</v>
      </c>
      <c r="F8" s="6">
        <v>4</v>
      </c>
      <c r="G8" s="6" t="s">
        <v>28</v>
      </c>
      <c r="H8" s="6" t="s">
        <v>29</v>
      </c>
      <c r="I8" s="6" t="s">
        <v>18</v>
      </c>
    </row>
    <row r="9" ht="100" customHeight="1" spans="1:9">
      <c r="A9" s="4">
        <v>8</v>
      </c>
      <c r="B9" s="6">
        <v>145029002</v>
      </c>
      <c r="C9" s="7" t="s">
        <v>30</v>
      </c>
      <c r="D9" s="7" t="s">
        <v>22</v>
      </c>
      <c r="E9" s="7" t="s">
        <v>15</v>
      </c>
      <c r="F9" s="6">
        <v>4</v>
      </c>
      <c r="G9" s="6" t="s">
        <v>28</v>
      </c>
      <c r="H9" s="6" t="s">
        <v>29</v>
      </c>
      <c r="I9" s="6" t="s">
        <v>18</v>
      </c>
    </row>
    <row r="10" ht="109" customHeight="1" spans="1:9">
      <c r="A10" s="4">
        <v>9</v>
      </c>
      <c r="B10" s="6">
        <v>145029003</v>
      </c>
      <c r="C10" s="7" t="s">
        <v>31</v>
      </c>
      <c r="D10" s="7" t="s">
        <v>14</v>
      </c>
      <c r="E10" s="7" t="s">
        <v>15</v>
      </c>
      <c r="F10" s="6">
        <v>4</v>
      </c>
      <c r="G10" s="6" t="s">
        <v>32</v>
      </c>
      <c r="H10" s="6" t="s">
        <v>29</v>
      </c>
      <c r="I10" s="6" t="s">
        <v>18</v>
      </c>
    </row>
    <row r="11" ht="107" customHeight="1" spans="1:9">
      <c r="A11" s="4">
        <v>10</v>
      </c>
      <c r="B11" s="6">
        <v>145029004</v>
      </c>
      <c r="C11" s="7" t="s">
        <v>33</v>
      </c>
      <c r="D11" s="7" t="s">
        <v>22</v>
      </c>
      <c r="E11" s="7" t="s">
        <v>15</v>
      </c>
      <c r="F11" s="6">
        <v>4</v>
      </c>
      <c r="G11" s="6" t="s">
        <v>32</v>
      </c>
      <c r="H11" s="6" t="s">
        <v>29</v>
      </c>
      <c r="I11" s="6" t="s">
        <v>18</v>
      </c>
    </row>
    <row r="12" ht="151" customHeight="1" spans="1:9">
      <c r="A12" s="4">
        <v>11</v>
      </c>
      <c r="B12" s="10">
        <v>145039001</v>
      </c>
      <c r="C12" s="8" t="s">
        <v>34</v>
      </c>
      <c r="D12" s="11" t="s">
        <v>35</v>
      </c>
      <c r="E12" s="7" t="s">
        <v>15</v>
      </c>
      <c r="F12" s="6">
        <v>5</v>
      </c>
      <c r="G12" s="12" t="s">
        <v>36</v>
      </c>
      <c r="H12" s="13" t="s">
        <v>37</v>
      </c>
      <c r="I12" s="14" t="s">
        <v>38</v>
      </c>
    </row>
    <row r="13" ht="159" customHeight="1" spans="1:9">
      <c r="A13" s="4">
        <v>12</v>
      </c>
      <c r="B13" s="10">
        <v>145039002</v>
      </c>
      <c r="C13" s="8" t="s">
        <v>39</v>
      </c>
      <c r="D13" s="11" t="s">
        <v>40</v>
      </c>
      <c r="E13" s="7" t="s">
        <v>15</v>
      </c>
      <c r="F13" s="6">
        <v>5</v>
      </c>
      <c r="G13" s="12" t="s">
        <v>36</v>
      </c>
      <c r="H13" s="13" t="s">
        <v>37</v>
      </c>
      <c r="I13" s="14" t="s">
        <v>38</v>
      </c>
    </row>
    <row r="14" ht="107" customHeight="1" spans="1:9">
      <c r="A14" s="4">
        <v>13</v>
      </c>
      <c r="B14" s="10">
        <v>145039003</v>
      </c>
      <c r="C14" s="8" t="s">
        <v>41</v>
      </c>
      <c r="D14" s="15" t="s">
        <v>14</v>
      </c>
      <c r="E14" s="7" t="s">
        <v>15</v>
      </c>
      <c r="F14" s="16">
        <v>5</v>
      </c>
      <c r="G14" s="8" t="s">
        <v>16</v>
      </c>
      <c r="H14" s="13" t="s">
        <v>37</v>
      </c>
      <c r="I14" s="17" t="s">
        <v>42</v>
      </c>
    </row>
    <row r="15" ht="107" customHeight="1" spans="1:9">
      <c r="A15" s="4">
        <v>14</v>
      </c>
      <c r="B15" s="10">
        <v>145039004</v>
      </c>
      <c r="C15" s="8" t="s">
        <v>43</v>
      </c>
      <c r="D15" s="15" t="s">
        <v>22</v>
      </c>
      <c r="E15" s="7" t="s">
        <v>15</v>
      </c>
      <c r="F15" s="16">
        <v>5</v>
      </c>
      <c r="G15" s="8" t="s">
        <v>16</v>
      </c>
      <c r="H15" s="13" t="s">
        <v>37</v>
      </c>
      <c r="I15" s="17" t="s">
        <v>42</v>
      </c>
    </row>
    <row r="16" ht="107" customHeight="1" spans="1:9">
      <c r="A16" s="4">
        <v>15</v>
      </c>
      <c r="B16" s="10">
        <v>145039005</v>
      </c>
      <c r="C16" s="8" t="s">
        <v>44</v>
      </c>
      <c r="D16" s="15" t="s">
        <v>14</v>
      </c>
      <c r="E16" s="7" t="s">
        <v>15</v>
      </c>
      <c r="F16" s="16">
        <v>5</v>
      </c>
      <c r="G16" s="8" t="s">
        <v>16</v>
      </c>
      <c r="H16" s="13" t="s">
        <v>37</v>
      </c>
      <c r="I16" s="17" t="s">
        <v>42</v>
      </c>
    </row>
    <row r="17" ht="107" customHeight="1" spans="1:9">
      <c r="A17" s="4">
        <v>16</v>
      </c>
      <c r="B17" s="10">
        <v>145039006</v>
      </c>
      <c r="C17" s="8" t="s">
        <v>45</v>
      </c>
      <c r="D17" s="15" t="s">
        <v>22</v>
      </c>
      <c r="E17" s="7" t="s">
        <v>15</v>
      </c>
      <c r="F17" s="16">
        <v>5</v>
      </c>
      <c r="G17" s="8" t="s">
        <v>16</v>
      </c>
      <c r="H17" s="13" t="s">
        <v>37</v>
      </c>
      <c r="I17" s="17" t="s">
        <v>42</v>
      </c>
    </row>
    <row r="18" ht="107" customHeight="1" spans="1:9">
      <c r="A18" s="4">
        <v>17</v>
      </c>
      <c r="B18" s="10">
        <v>145039007</v>
      </c>
      <c r="C18" s="8" t="s">
        <v>46</v>
      </c>
      <c r="D18" s="11" t="s">
        <v>35</v>
      </c>
      <c r="E18" s="7" t="s">
        <v>15</v>
      </c>
      <c r="F18" s="6">
        <v>5</v>
      </c>
      <c r="G18" s="8" t="s">
        <v>16</v>
      </c>
      <c r="H18" s="13" t="s">
        <v>37</v>
      </c>
      <c r="I18" s="14" t="s">
        <v>38</v>
      </c>
    </row>
    <row r="19" ht="107" customHeight="1" spans="1:9">
      <c r="A19" s="4">
        <v>18</v>
      </c>
      <c r="B19" s="10">
        <v>145039008</v>
      </c>
      <c r="C19" s="8" t="s">
        <v>47</v>
      </c>
      <c r="D19" s="11" t="s">
        <v>40</v>
      </c>
      <c r="E19" s="7" t="s">
        <v>15</v>
      </c>
      <c r="F19" s="6">
        <v>5</v>
      </c>
      <c r="G19" s="8" t="s">
        <v>16</v>
      </c>
      <c r="H19" s="13" t="s">
        <v>37</v>
      </c>
      <c r="I19" s="14" t="s">
        <v>38</v>
      </c>
    </row>
    <row r="20" ht="107" customHeight="1" spans="1:9">
      <c r="A20" s="4">
        <v>19</v>
      </c>
      <c r="B20" s="10">
        <v>145039009</v>
      </c>
      <c r="C20" s="18" t="s">
        <v>48</v>
      </c>
      <c r="D20" s="18" t="s">
        <v>14</v>
      </c>
      <c r="E20" s="7" t="s">
        <v>15</v>
      </c>
      <c r="F20" s="9">
        <v>5</v>
      </c>
      <c r="G20" s="8" t="s">
        <v>16</v>
      </c>
      <c r="H20" s="13" t="s">
        <v>37</v>
      </c>
      <c r="I20" s="9" t="s">
        <v>26</v>
      </c>
    </row>
    <row r="21" ht="107" customHeight="1" spans="1:9">
      <c r="A21" s="4">
        <v>20</v>
      </c>
      <c r="B21" s="10">
        <v>145039010</v>
      </c>
      <c r="C21" s="8" t="s">
        <v>49</v>
      </c>
      <c r="D21" s="11" t="s">
        <v>40</v>
      </c>
      <c r="E21" s="7" t="s">
        <v>15</v>
      </c>
      <c r="F21" s="6">
        <v>5</v>
      </c>
      <c r="G21" s="8" t="s">
        <v>16</v>
      </c>
      <c r="H21" s="13" t="s">
        <v>37</v>
      </c>
      <c r="I21" s="14" t="s">
        <v>38</v>
      </c>
    </row>
    <row r="22" ht="50" customHeight="1" spans="1:9">
      <c r="A22" s="4">
        <v>21</v>
      </c>
      <c r="B22" s="19">
        <v>145049001</v>
      </c>
      <c r="C22" s="7" t="s">
        <v>50</v>
      </c>
      <c r="D22" s="7" t="s">
        <v>14</v>
      </c>
      <c r="E22" s="20" t="s">
        <v>51</v>
      </c>
      <c r="F22" s="6">
        <v>3</v>
      </c>
      <c r="G22" s="6" t="s">
        <v>52</v>
      </c>
      <c r="H22" s="6" t="s">
        <v>53</v>
      </c>
      <c r="I22" s="6" t="s">
        <v>18</v>
      </c>
    </row>
    <row r="23" ht="50" customHeight="1" spans="1:9">
      <c r="A23" s="4">
        <v>22</v>
      </c>
      <c r="B23" s="19">
        <v>145049002</v>
      </c>
      <c r="C23" s="7" t="s">
        <v>54</v>
      </c>
      <c r="D23" s="7" t="s">
        <v>22</v>
      </c>
      <c r="E23" s="20" t="s">
        <v>51</v>
      </c>
      <c r="F23" s="6">
        <v>3</v>
      </c>
      <c r="G23" s="6" t="s">
        <v>52</v>
      </c>
      <c r="H23" s="6" t="s">
        <v>53</v>
      </c>
      <c r="I23" s="6" t="s">
        <v>18</v>
      </c>
    </row>
    <row r="24" ht="50" customHeight="1" spans="1:9">
      <c r="A24" s="4">
        <v>23</v>
      </c>
      <c r="B24" s="19">
        <v>145049003</v>
      </c>
      <c r="C24" s="7" t="s">
        <v>55</v>
      </c>
      <c r="D24" s="7" t="s">
        <v>14</v>
      </c>
      <c r="E24" s="7" t="s">
        <v>15</v>
      </c>
      <c r="F24" s="6">
        <v>3</v>
      </c>
      <c r="G24" s="8" t="s">
        <v>56</v>
      </c>
      <c r="H24" s="6" t="s">
        <v>53</v>
      </c>
      <c r="I24" s="6" t="s">
        <v>18</v>
      </c>
    </row>
    <row r="25" ht="50" customHeight="1" spans="1:9">
      <c r="A25" s="4">
        <v>24</v>
      </c>
      <c r="B25" s="19">
        <v>145049004</v>
      </c>
      <c r="C25" s="7" t="s">
        <v>57</v>
      </c>
      <c r="D25" s="7" t="s">
        <v>22</v>
      </c>
      <c r="E25" s="7" t="s">
        <v>15</v>
      </c>
      <c r="F25" s="6">
        <v>2</v>
      </c>
      <c r="G25" s="8" t="s">
        <v>56</v>
      </c>
      <c r="H25" s="6" t="s">
        <v>53</v>
      </c>
      <c r="I25" s="6" t="s">
        <v>18</v>
      </c>
    </row>
    <row r="26" ht="50" customHeight="1" spans="1:9">
      <c r="A26" s="4">
        <v>25</v>
      </c>
      <c r="B26" s="19">
        <v>145049005</v>
      </c>
      <c r="C26" s="7" t="s">
        <v>58</v>
      </c>
      <c r="D26" s="7" t="s">
        <v>14</v>
      </c>
      <c r="E26" s="7" t="s">
        <v>15</v>
      </c>
      <c r="F26" s="6">
        <v>2</v>
      </c>
      <c r="G26" s="8" t="s">
        <v>59</v>
      </c>
      <c r="H26" s="6" t="s">
        <v>53</v>
      </c>
      <c r="I26" s="6" t="s">
        <v>18</v>
      </c>
    </row>
    <row r="27" ht="50" customHeight="1" spans="1:9">
      <c r="A27" s="4">
        <v>26</v>
      </c>
      <c r="B27" s="19">
        <v>145049006</v>
      </c>
      <c r="C27" s="7" t="s">
        <v>60</v>
      </c>
      <c r="D27" s="7" t="s">
        <v>22</v>
      </c>
      <c r="E27" s="7" t="s">
        <v>15</v>
      </c>
      <c r="F27" s="6">
        <v>3</v>
      </c>
      <c r="G27" s="8" t="s">
        <v>59</v>
      </c>
      <c r="H27" s="6" t="s">
        <v>53</v>
      </c>
      <c r="I27" s="6" t="s">
        <v>18</v>
      </c>
    </row>
    <row r="28" ht="50" customHeight="1" spans="1:9">
      <c r="A28" s="4">
        <v>27</v>
      </c>
      <c r="B28" s="19">
        <v>145049007</v>
      </c>
      <c r="C28" s="7" t="s">
        <v>61</v>
      </c>
      <c r="D28" s="7" t="s">
        <v>14</v>
      </c>
      <c r="E28" s="7" t="s">
        <v>15</v>
      </c>
      <c r="F28" s="6">
        <v>4</v>
      </c>
      <c r="G28" s="6" t="s">
        <v>52</v>
      </c>
      <c r="H28" s="6" t="s">
        <v>53</v>
      </c>
      <c r="I28" s="6" t="s">
        <v>18</v>
      </c>
    </row>
    <row r="29" ht="50" customHeight="1" spans="1:9">
      <c r="A29" s="4">
        <v>28</v>
      </c>
      <c r="B29" s="19">
        <v>145049008</v>
      </c>
      <c r="C29" s="7" t="s">
        <v>62</v>
      </c>
      <c r="D29" s="7" t="s">
        <v>22</v>
      </c>
      <c r="E29" s="7" t="s">
        <v>15</v>
      </c>
      <c r="F29" s="6">
        <v>4</v>
      </c>
      <c r="G29" s="6" t="s">
        <v>52</v>
      </c>
      <c r="H29" s="6" t="s">
        <v>53</v>
      </c>
      <c r="I29" s="6" t="s">
        <v>18</v>
      </c>
    </row>
    <row r="30" ht="50" customHeight="1" spans="1:9">
      <c r="A30" s="4">
        <v>29</v>
      </c>
      <c r="B30" s="6">
        <v>145059001</v>
      </c>
      <c r="C30" s="7" t="s">
        <v>63</v>
      </c>
      <c r="D30" s="7" t="s">
        <v>14</v>
      </c>
      <c r="E30" s="7" t="s">
        <v>15</v>
      </c>
      <c r="F30" s="6">
        <v>1</v>
      </c>
      <c r="G30" s="6" t="s">
        <v>52</v>
      </c>
      <c r="H30" s="6" t="s">
        <v>64</v>
      </c>
      <c r="I30" s="8" t="s">
        <v>65</v>
      </c>
    </row>
    <row r="31" ht="50" customHeight="1" spans="1:9">
      <c r="A31" s="4">
        <v>30</v>
      </c>
      <c r="B31" s="6">
        <v>145059002</v>
      </c>
      <c r="C31" s="7" t="s">
        <v>66</v>
      </c>
      <c r="D31" s="7" t="s">
        <v>22</v>
      </c>
      <c r="E31" s="7" t="s">
        <v>15</v>
      </c>
      <c r="F31" s="6">
        <v>1</v>
      </c>
      <c r="G31" s="6" t="s">
        <v>52</v>
      </c>
      <c r="H31" s="6" t="s">
        <v>64</v>
      </c>
      <c r="I31" s="8" t="s">
        <v>65</v>
      </c>
    </row>
    <row r="32" ht="50" customHeight="1" spans="1:9">
      <c r="A32" s="4">
        <v>31</v>
      </c>
      <c r="B32" s="6">
        <v>145059003</v>
      </c>
      <c r="C32" s="7" t="s">
        <v>67</v>
      </c>
      <c r="D32" s="7" t="s">
        <v>14</v>
      </c>
      <c r="E32" s="7" t="s">
        <v>15</v>
      </c>
      <c r="F32" s="6">
        <v>1</v>
      </c>
      <c r="G32" s="6" t="s">
        <v>52</v>
      </c>
      <c r="H32" s="6" t="s">
        <v>64</v>
      </c>
      <c r="I32" s="6" t="s">
        <v>18</v>
      </c>
    </row>
    <row r="33" ht="50" customHeight="1" spans="1:9">
      <c r="A33" s="4">
        <v>32</v>
      </c>
      <c r="B33" s="6">
        <v>145059004</v>
      </c>
      <c r="C33" s="7" t="s">
        <v>68</v>
      </c>
      <c r="D33" s="7" t="s">
        <v>22</v>
      </c>
      <c r="E33" s="7" t="s">
        <v>15</v>
      </c>
      <c r="F33" s="6">
        <v>1</v>
      </c>
      <c r="G33" s="6" t="s">
        <v>52</v>
      </c>
      <c r="H33" s="6" t="s">
        <v>64</v>
      </c>
      <c r="I33" s="6" t="s">
        <v>18</v>
      </c>
    </row>
    <row r="34" ht="50" customHeight="1" spans="1:9">
      <c r="A34" s="4">
        <v>33</v>
      </c>
      <c r="B34" s="6">
        <v>145059005</v>
      </c>
      <c r="C34" s="7" t="s">
        <v>69</v>
      </c>
      <c r="D34" s="7" t="s">
        <v>14</v>
      </c>
      <c r="E34" s="7" t="s">
        <v>15</v>
      </c>
      <c r="F34" s="6">
        <v>1</v>
      </c>
      <c r="G34" s="6" t="s">
        <v>70</v>
      </c>
      <c r="H34" s="6" t="s">
        <v>64</v>
      </c>
      <c r="I34" s="6" t="s">
        <v>18</v>
      </c>
    </row>
    <row r="35" ht="50" customHeight="1" spans="1:9">
      <c r="A35" s="4">
        <v>34</v>
      </c>
      <c r="B35" s="6">
        <v>145059006</v>
      </c>
      <c r="C35" s="7" t="s">
        <v>71</v>
      </c>
      <c r="D35" s="7" t="s">
        <v>22</v>
      </c>
      <c r="E35" s="7" t="s">
        <v>15</v>
      </c>
      <c r="F35" s="6">
        <v>1</v>
      </c>
      <c r="G35" s="6" t="s">
        <v>70</v>
      </c>
      <c r="H35" s="6" t="s">
        <v>64</v>
      </c>
      <c r="I35" s="6" t="s">
        <v>18</v>
      </c>
    </row>
    <row r="36" ht="50" customHeight="1" spans="1:9">
      <c r="A36" s="4">
        <v>35</v>
      </c>
      <c r="B36" s="6">
        <v>145069001</v>
      </c>
      <c r="C36" s="7" t="s">
        <v>72</v>
      </c>
      <c r="D36" s="7" t="s">
        <v>14</v>
      </c>
      <c r="E36" s="7" t="s">
        <v>15</v>
      </c>
      <c r="F36" s="6">
        <v>3</v>
      </c>
      <c r="G36" s="8" t="s">
        <v>16</v>
      </c>
      <c r="H36" s="6" t="s">
        <v>73</v>
      </c>
      <c r="I36" s="6" t="s">
        <v>18</v>
      </c>
    </row>
    <row r="37" ht="50" customHeight="1" spans="1:9">
      <c r="A37" s="4">
        <v>36</v>
      </c>
      <c r="B37" s="6">
        <v>145069002</v>
      </c>
      <c r="C37" s="7" t="s">
        <v>74</v>
      </c>
      <c r="D37" s="7" t="s">
        <v>22</v>
      </c>
      <c r="E37" s="7" t="s">
        <v>15</v>
      </c>
      <c r="F37" s="6">
        <v>3</v>
      </c>
      <c r="G37" s="8" t="s">
        <v>16</v>
      </c>
      <c r="H37" s="6" t="s">
        <v>73</v>
      </c>
      <c r="I37" s="6" t="s">
        <v>18</v>
      </c>
    </row>
    <row r="38" ht="73" customHeight="1" spans="1:9">
      <c r="A38" s="4">
        <v>37</v>
      </c>
      <c r="B38" s="6">
        <v>145069003</v>
      </c>
      <c r="C38" s="7" t="s">
        <v>75</v>
      </c>
      <c r="D38" s="7" t="s">
        <v>14</v>
      </c>
      <c r="E38" s="7" t="s">
        <v>15</v>
      </c>
      <c r="F38" s="6">
        <v>1</v>
      </c>
      <c r="G38" s="6" t="s">
        <v>76</v>
      </c>
      <c r="H38" s="6" t="s">
        <v>73</v>
      </c>
      <c r="I38" s="6" t="s">
        <v>18</v>
      </c>
    </row>
    <row r="39" ht="76" customHeight="1" spans="1:9">
      <c r="A39" s="4">
        <v>38</v>
      </c>
      <c r="B39" s="6">
        <v>145069004</v>
      </c>
      <c r="C39" s="7" t="s">
        <v>77</v>
      </c>
      <c r="D39" s="7" t="s">
        <v>22</v>
      </c>
      <c r="E39" s="7" t="s">
        <v>15</v>
      </c>
      <c r="F39" s="6">
        <v>1</v>
      </c>
      <c r="G39" s="6" t="s">
        <v>76</v>
      </c>
      <c r="H39" s="6" t="s">
        <v>73</v>
      </c>
      <c r="I39" s="6" t="s">
        <v>18</v>
      </c>
    </row>
    <row r="40" ht="50" customHeight="1" spans="1:9">
      <c r="A40" s="4">
        <v>39</v>
      </c>
      <c r="B40" s="6">
        <v>145069005</v>
      </c>
      <c r="C40" s="7" t="s">
        <v>78</v>
      </c>
      <c r="D40" s="7" t="s">
        <v>14</v>
      </c>
      <c r="E40" s="7" t="s">
        <v>15</v>
      </c>
      <c r="F40" s="6">
        <v>2</v>
      </c>
      <c r="G40" s="8" t="s">
        <v>79</v>
      </c>
      <c r="H40" s="6" t="s">
        <v>73</v>
      </c>
      <c r="I40" s="6" t="s">
        <v>18</v>
      </c>
    </row>
    <row r="41" ht="50" customHeight="1" spans="1:9">
      <c r="A41" s="4">
        <v>40</v>
      </c>
      <c r="B41" s="6">
        <v>145069006</v>
      </c>
      <c r="C41" s="7" t="s">
        <v>80</v>
      </c>
      <c r="D41" s="7" t="s">
        <v>22</v>
      </c>
      <c r="E41" s="7" t="s">
        <v>15</v>
      </c>
      <c r="F41" s="6">
        <v>2</v>
      </c>
      <c r="G41" s="8" t="s">
        <v>79</v>
      </c>
      <c r="H41" s="6" t="s">
        <v>73</v>
      </c>
      <c r="I41" s="6" t="s">
        <v>18</v>
      </c>
    </row>
    <row r="42" ht="76" customHeight="1" spans="1:9">
      <c r="A42" s="4">
        <v>41</v>
      </c>
      <c r="B42" s="6">
        <v>145079001</v>
      </c>
      <c r="C42" s="7" t="s">
        <v>81</v>
      </c>
      <c r="D42" s="7" t="s">
        <v>14</v>
      </c>
      <c r="E42" s="7" t="s">
        <v>15</v>
      </c>
      <c r="F42" s="6">
        <v>1</v>
      </c>
      <c r="G42" s="8" t="s">
        <v>82</v>
      </c>
      <c r="H42" s="9" t="s">
        <v>83</v>
      </c>
      <c r="I42" s="9" t="s">
        <v>26</v>
      </c>
    </row>
    <row r="43" ht="70" customHeight="1" spans="1:9">
      <c r="A43" s="4">
        <v>42</v>
      </c>
      <c r="B43" s="6">
        <v>145079002</v>
      </c>
      <c r="C43" s="7" t="s">
        <v>84</v>
      </c>
      <c r="D43" s="7" t="s">
        <v>22</v>
      </c>
      <c r="E43" s="7" t="s">
        <v>15</v>
      </c>
      <c r="F43" s="6">
        <v>1</v>
      </c>
      <c r="G43" s="8" t="s">
        <v>82</v>
      </c>
      <c r="H43" s="9" t="s">
        <v>83</v>
      </c>
      <c r="I43" s="9" t="s">
        <v>26</v>
      </c>
    </row>
    <row r="44" ht="50" customHeight="1" spans="1:9">
      <c r="A44" s="4">
        <v>43</v>
      </c>
      <c r="B44" s="6">
        <v>145079003</v>
      </c>
      <c r="C44" s="7" t="s">
        <v>85</v>
      </c>
      <c r="D44" s="7" t="s">
        <v>14</v>
      </c>
      <c r="E44" s="7" t="s">
        <v>15</v>
      </c>
      <c r="F44" s="6">
        <v>3</v>
      </c>
      <c r="G44" s="8" t="s">
        <v>86</v>
      </c>
      <c r="H44" s="9" t="s">
        <v>83</v>
      </c>
      <c r="I44" s="9" t="s">
        <v>26</v>
      </c>
    </row>
    <row r="45" ht="50" customHeight="1" spans="1:9">
      <c r="A45" s="4">
        <v>44</v>
      </c>
      <c r="B45" s="6">
        <v>145079004</v>
      </c>
      <c r="C45" s="7" t="s">
        <v>87</v>
      </c>
      <c r="D45" s="7" t="s">
        <v>22</v>
      </c>
      <c r="E45" s="7" t="s">
        <v>15</v>
      </c>
      <c r="F45" s="6">
        <v>3</v>
      </c>
      <c r="G45" s="6" t="s">
        <v>88</v>
      </c>
      <c r="H45" s="9" t="s">
        <v>83</v>
      </c>
      <c r="I45" s="9" t="s">
        <v>26</v>
      </c>
    </row>
    <row r="46" ht="50" customHeight="1" spans="1:9">
      <c r="A46" s="4">
        <v>45</v>
      </c>
      <c r="B46" s="6">
        <v>145079005</v>
      </c>
      <c r="C46" s="7" t="s">
        <v>89</v>
      </c>
      <c r="D46" s="21" t="s">
        <v>14</v>
      </c>
      <c r="E46" s="7" t="s">
        <v>15</v>
      </c>
      <c r="F46" s="6">
        <v>4</v>
      </c>
      <c r="G46" s="18" t="s">
        <v>90</v>
      </c>
      <c r="H46" s="9" t="s">
        <v>83</v>
      </c>
      <c r="I46" s="9" t="s">
        <v>26</v>
      </c>
    </row>
    <row r="47" ht="50" customHeight="1" spans="1:9">
      <c r="A47" s="4">
        <v>46</v>
      </c>
      <c r="B47" s="6">
        <v>145079006</v>
      </c>
      <c r="C47" s="7" t="s">
        <v>91</v>
      </c>
      <c r="D47" s="21" t="s">
        <v>22</v>
      </c>
      <c r="E47" s="7" t="s">
        <v>15</v>
      </c>
      <c r="F47" s="6">
        <v>4</v>
      </c>
      <c r="G47" s="18" t="s">
        <v>90</v>
      </c>
      <c r="H47" s="9" t="s">
        <v>83</v>
      </c>
      <c r="I47" s="9" t="s">
        <v>26</v>
      </c>
    </row>
    <row r="48" ht="50" customHeight="1" spans="1:9">
      <c r="A48" s="4">
        <v>47</v>
      </c>
      <c r="B48" s="6">
        <v>145079007</v>
      </c>
      <c r="C48" s="7" t="s">
        <v>92</v>
      </c>
      <c r="D48" s="21" t="s">
        <v>14</v>
      </c>
      <c r="E48" s="7" t="s">
        <v>15</v>
      </c>
      <c r="F48" s="6">
        <v>2</v>
      </c>
      <c r="G48" s="9" t="s">
        <v>93</v>
      </c>
      <c r="H48" s="9" t="s">
        <v>83</v>
      </c>
      <c r="I48" s="18" t="s">
        <v>94</v>
      </c>
    </row>
    <row r="49" ht="50" customHeight="1" spans="1:9">
      <c r="A49" s="4">
        <v>48</v>
      </c>
      <c r="B49" s="6">
        <v>145079008</v>
      </c>
      <c r="C49" s="7" t="s">
        <v>95</v>
      </c>
      <c r="D49" s="7" t="s">
        <v>22</v>
      </c>
      <c r="E49" s="7" t="s">
        <v>15</v>
      </c>
      <c r="F49" s="6">
        <v>2</v>
      </c>
      <c r="G49" s="6" t="s">
        <v>52</v>
      </c>
      <c r="H49" s="9" t="s">
        <v>83</v>
      </c>
      <c r="I49" s="18" t="s">
        <v>94</v>
      </c>
    </row>
    <row r="50" ht="50" customHeight="1" spans="1:9">
      <c r="A50" s="4">
        <v>49</v>
      </c>
      <c r="B50" s="6">
        <v>145089001</v>
      </c>
      <c r="C50" s="7" t="s">
        <v>96</v>
      </c>
      <c r="D50" s="7" t="s">
        <v>22</v>
      </c>
      <c r="E50" s="7" t="s">
        <v>15</v>
      </c>
      <c r="F50" s="6">
        <v>5</v>
      </c>
      <c r="G50" s="8" t="s">
        <v>97</v>
      </c>
      <c r="H50" s="6" t="s">
        <v>98</v>
      </c>
      <c r="I50" s="6" t="s">
        <v>18</v>
      </c>
    </row>
    <row r="51" ht="50" customHeight="1" spans="1:9">
      <c r="A51" s="4">
        <v>50</v>
      </c>
      <c r="B51" s="6">
        <v>145089002</v>
      </c>
      <c r="C51" s="7" t="s">
        <v>99</v>
      </c>
      <c r="D51" s="7" t="s">
        <v>14</v>
      </c>
      <c r="E51" s="7" t="s">
        <v>15</v>
      </c>
      <c r="F51" s="6">
        <v>5</v>
      </c>
      <c r="G51" s="8" t="s">
        <v>97</v>
      </c>
      <c r="H51" s="6" t="s">
        <v>98</v>
      </c>
      <c r="I51" s="6" t="s">
        <v>18</v>
      </c>
    </row>
    <row r="52" ht="50" customHeight="1" spans="1:9">
      <c r="A52" s="4">
        <v>51</v>
      </c>
      <c r="B52" s="6">
        <v>145089003</v>
      </c>
      <c r="C52" s="7" t="s">
        <v>100</v>
      </c>
      <c r="D52" s="7" t="s">
        <v>22</v>
      </c>
      <c r="E52" s="7" t="s">
        <v>15</v>
      </c>
      <c r="F52" s="6">
        <v>2</v>
      </c>
      <c r="G52" s="8" t="s">
        <v>101</v>
      </c>
      <c r="H52" s="6" t="s">
        <v>98</v>
      </c>
      <c r="I52" s="6" t="s">
        <v>18</v>
      </c>
    </row>
    <row r="53" ht="50" customHeight="1" spans="1:9">
      <c r="A53" s="4">
        <v>52</v>
      </c>
      <c r="B53" s="6">
        <v>145089004</v>
      </c>
      <c r="C53" s="7" t="s">
        <v>102</v>
      </c>
      <c r="D53" s="7" t="s">
        <v>14</v>
      </c>
      <c r="E53" s="7" t="s">
        <v>15</v>
      </c>
      <c r="F53" s="6">
        <v>2</v>
      </c>
      <c r="G53" s="8" t="s">
        <v>101</v>
      </c>
      <c r="H53" s="6" t="s">
        <v>98</v>
      </c>
      <c r="I53" s="6" t="s">
        <v>18</v>
      </c>
    </row>
    <row r="54" ht="50" customHeight="1" spans="1:9">
      <c r="A54" s="4">
        <v>53</v>
      </c>
      <c r="B54" s="6">
        <v>145089005</v>
      </c>
      <c r="C54" s="7" t="s">
        <v>103</v>
      </c>
      <c r="D54" s="7" t="s">
        <v>22</v>
      </c>
      <c r="E54" s="7" t="s">
        <v>15</v>
      </c>
      <c r="F54" s="6">
        <v>4</v>
      </c>
      <c r="G54" s="8" t="s">
        <v>104</v>
      </c>
      <c r="H54" s="6" t="s">
        <v>98</v>
      </c>
      <c r="I54" s="6" t="s">
        <v>18</v>
      </c>
    </row>
    <row r="55" ht="50" customHeight="1" spans="1:9">
      <c r="A55" s="4">
        <v>54</v>
      </c>
      <c r="B55" s="6">
        <v>145089006</v>
      </c>
      <c r="C55" s="7" t="s">
        <v>105</v>
      </c>
      <c r="D55" s="7" t="s">
        <v>14</v>
      </c>
      <c r="E55" s="7" t="s">
        <v>15</v>
      </c>
      <c r="F55" s="6">
        <v>4</v>
      </c>
      <c r="G55" s="8" t="s">
        <v>104</v>
      </c>
      <c r="H55" s="6" t="s">
        <v>98</v>
      </c>
      <c r="I55" s="6" t="s">
        <v>18</v>
      </c>
    </row>
    <row r="56" ht="50" customHeight="1" spans="1:9">
      <c r="A56" s="4">
        <v>55</v>
      </c>
      <c r="B56" s="6">
        <v>145089007</v>
      </c>
      <c r="C56" s="7" t="s">
        <v>106</v>
      </c>
      <c r="D56" s="7" t="s">
        <v>107</v>
      </c>
      <c r="E56" s="7" t="s">
        <v>15</v>
      </c>
      <c r="F56" s="6">
        <v>2</v>
      </c>
      <c r="G56" s="6" t="s">
        <v>108</v>
      </c>
      <c r="H56" s="6" t="s">
        <v>98</v>
      </c>
      <c r="I56" s="6" t="s">
        <v>18</v>
      </c>
    </row>
    <row r="57" ht="50" customHeight="1" spans="1:9">
      <c r="A57" s="4">
        <v>56</v>
      </c>
      <c r="B57" s="6">
        <v>145259001</v>
      </c>
      <c r="C57" s="7" t="s">
        <v>109</v>
      </c>
      <c r="D57" s="22" t="s">
        <v>107</v>
      </c>
      <c r="E57" s="7" t="s">
        <v>15</v>
      </c>
      <c r="F57" s="6">
        <v>1</v>
      </c>
      <c r="G57" s="14" t="s">
        <v>110</v>
      </c>
      <c r="H57" s="14" t="s">
        <v>111</v>
      </c>
      <c r="I57" s="14" t="s">
        <v>38</v>
      </c>
    </row>
    <row r="58" ht="50" customHeight="1" spans="1:9">
      <c r="A58" s="4">
        <v>57</v>
      </c>
      <c r="B58" s="6">
        <v>145259002</v>
      </c>
      <c r="C58" s="7" t="s">
        <v>112</v>
      </c>
      <c r="D58" s="22" t="s">
        <v>107</v>
      </c>
      <c r="E58" s="7" t="s">
        <v>15</v>
      </c>
      <c r="F58" s="6">
        <v>1</v>
      </c>
      <c r="G58" s="14" t="s">
        <v>113</v>
      </c>
      <c r="H58" s="14" t="s">
        <v>111</v>
      </c>
      <c r="I58" s="14" t="s">
        <v>38</v>
      </c>
    </row>
    <row r="59" ht="50" customHeight="1" spans="1:9">
      <c r="A59" s="4">
        <v>58</v>
      </c>
      <c r="B59" s="6">
        <v>145259003</v>
      </c>
      <c r="C59" s="7" t="s">
        <v>114</v>
      </c>
      <c r="D59" s="22" t="s">
        <v>107</v>
      </c>
      <c r="E59" s="7" t="s">
        <v>15</v>
      </c>
      <c r="F59" s="6">
        <v>1</v>
      </c>
      <c r="G59" s="14" t="s">
        <v>115</v>
      </c>
      <c r="H59" s="14" t="s">
        <v>111</v>
      </c>
      <c r="I59" s="14" t="s">
        <v>38</v>
      </c>
    </row>
    <row r="60" ht="50" customHeight="1" spans="1:9">
      <c r="A60" s="4">
        <v>59</v>
      </c>
      <c r="B60" s="6">
        <v>145259004</v>
      </c>
      <c r="C60" s="7" t="s">
        <v>116</v>
      </c>
      <c r="D60" s="22" t="s">
        <v>107</v>
      </c>
      <c r="E60" s="7" t="s">
        <v>15</v>
      </c>
      <c r="F60" s="6">
        <v>2</v>
      </c>
      <c r="G60" s="14" t="s">
        <v>117</v>
      </c>
      <c r="H60" s="14" t="s">
        <v>111</v>
      </c>
      <c r="I60" s="14" t="s">
        <v>38</v>
      </c>
    </row>
    <row r="61" ht="75" customHeight="1" spans="1:9">
      <c r="A61" s="4">
        <v>60</v>
      </c>
      <c r="B61" s="6">
        <v>145259005</v>
      </c>
      <c r="C61" s="7" t="s">
        <v>118</v>
      </c>
      <c r="D61" s="22" t="s">
        <v>107</v>
      </c>
      <c r="E61" s="7" t="s">
        <v>15</v>
      </c>
      <c r="F61" s="6">
        <v>1</v>
      </c>
      <c r="G61" s="14" t="s">
        <v>119</v>
      </c>
      <c r="H61" s="14" t="s">
        <v>111</v>
      </c>
      <c r="I61" s="14" t="s">
        <v>38</v>
      </c>
    </row>
    <row r="62" ht="77" customHeight="1" spans="1:9">
      <c r="A62" s="4">
        <v>61</v>
      </c>
      <c r="B62" s="6">
        <v>145259006</v>
      </c>
      <c r="C62" s="7" t="s">
        <v>120</v>
      </c>
      <c r="D62" s="22" t="s">
        <v>107</v>
      </c>
      <c r="E62" s="7" t="s">
        <v>15</v>
      </c>
      <c r="F62" s="6">
        <v>2</v>
      </c>
      <c r="G62" s="14" t="s">
        <v>121</v>
      </c>
      <c r="H62" s="14" t="s">
        <v>111</v>
      </c>
      <c r="I62" s="14" t="s">
        <v>38</v>
      </c>
    </row>
    <row r="63" ht="69" customHeight="1" spans="1:9">
      <c r="A63" s="4">
        <v>62</v>
      </c>
      <c r="B63" s="6">
        <v>145259007</v>
      </c>
      <c r="C63" s="7" t="s">
        <v>122</v>
      </c>
      <c r="D63" s="22" t="s">
        <v>107</v>
      </c>
      <c r="E63" s="7" t="s">
        <v>15</v>
      </c>
      <c r="F63" s="6">
        <v>2</v>
      </c>
      <c r="G63" s="14" t="s">
        <v>123</v>
      </c>
      <c r="H63" s="14" t="s">
        <v>111</v>
      </c>
      <c r="I63" s="14" t="s">
        <v>38</v>
      </c>
    </row>
    <row r="64" ht="72" customHeight="1" spans="1:9">
      <c r="A64" s="4">
        <v>63</v>
      </c>
      <c r="B64" s="6">
        <v>145259008</v>
      </c>
      <c r="C64" s="7" t="s">
        <v>124</v>
      </c>
      <c r="D64" s="22" t="s">
        <v>107</v>
      </c>
      <c r="E64" s="7" t="s">
        <v>15</v>
      </c>
      <c r="F64" s="6">
        <v>2</v>
      </c>
      <c r="G64" s="14" t="s">
        <v>125</v>
      </c>
      <c r="H64" s="14" t="s">
        <v>111</v>
      </c>
      <c r="I64" s="14" t="s">
        <v>38</v>
      </c>
    </row>
    <row r="65" ht="50" customHeight="1" spans="1:9">
      <c r="A65" s="4">
        <v>64</v>
      </c>
      <c r="B65" s="6">
        <v>145259009</v>
      </c>
      <c r="C65" s="7" t="s">
        <v>126</v>
      </c>
      <c r="D65" s="22" t="s">
        <v>107</v>
      </c>
      <c r="E65" s="7" t="s">
        <v>15</v>
      </c>
      <c r="F65" s="6">
        <v>1</v>
      </c>
      <c r="G65" s="14" t="s">
        <v>127</v>
      </c>
      <c r="H65" s="14" t="s">
        <v>111</v>
      </c>
      <c r="I65" s="14" t="s">
        <v>38</v>
      </c>
    </row>
    <row r="66" ht="50" customHeight="1" spans="1:9">
      <c r="A66" s="4">
        <v>65</v>
      </c>
      <c r="B66" s="6">
        <v>145259010</v>
      </c>
      <c r="C66" s="7" t="s">
        <v>128</v>
      </c>
      <c r="D66" s="22" t="s">
        <v>107</v>
      </c>
      <c r="E66" s="7" t="s">
        <v>15</v>
      </c>
      <c r="F66" s="6">
        <v>1</v>
      </c>
      <c r="G66" s="14" t="s">
        <v>129</v>
      </c>
      <c r="H66" s="14" t="s">
        <v>111</v>
      </c>
      <c r="I66" s="14" t="s">
        <v>38</v>
      </c>
    </row>
    <row r="67" ht="50" customHeight="1" spans="1:9">
      <c r="A67" s="4">
        <v>66</v>
      </c>
      <c r="B67" s="6">
        <v>145259011</v>
      </c>
      <c r="C67" s="7" t="s">
        <v>130</v>
      </c>
      <c r="D67" s="22" t="s">
        <v>22</v>
      </c>
      <c r="E67" s="7" t="s">
        <v>15</v>
      </c>
      <c r="F67" s="6">
        <v>1</v>
      </c>
      <c r="G67" s="14" t="s">
        <v>131</v>
      </c>
      <c r="H67" s="14" t="s">
        <v>111</v>
      </c>
      <c r="I67" s="14" t="s">
        <v>38</v>
      </c>
    </row>
    <row r="68" ht="50" customHeight="1" spans="1:9">
      <c r="A68" s="4">
        <v>67</v>
      </c>
      <c r="B68" s="6">
        <v>145259012</v>
      </c>
      <c r="C68" s="7" t="s">
        <v>132</v>
      </c>
      <c r="D68" s="22" t="s">
        <v>14</v>
      </c>
      <c r="E68" s="7" t="s">
        <v>15</v>
      </c>
      <c r="F68" s="6">
        <v>1</v>
      </c>
      <c r="G68" s="14" t="s">
        <v>131</v>
      </c>
      <c r="H68" s="14" t="s">
        <v>111</v>
      </c>
      <c r="I68" s="14" t="s">
        <v>38</v>
      </c>
    </row>
    <row r="69" ht="50" customHeight="1" spans="1:9">
      <c r="A69" s="4">
        <v>68</v>
      </c>
      <c r="B69" s="6">
        <v>145269001</v>
      </c>
      <c r="C69" s="7" t="s">
        <v>133</v>
      </c>
      <c r="D69" s="7" t="s">
        <v>14</v>
      </c>
      <c r="E69" s="7" t="s">
        <v>15</v>
      </c>
      <c r="F69" s="6">
        <v>5</v>
      </c>
      <c r="G69" s="8" t="s">
        <v>16</v>
      </c>
      <c r="H69" s="6" t="s">
        <v>134</v>
      </c>
      <c r="I69" s="6" t="s">
        <v>18</v>
      </c>
    </row>
    <row r="70" ht="50" customHeight="1" spans="1:9">
      <c r="A70" s="4">
        <v>69</v>
      </c>
      <c r="B70" s="6">
        <v>145269002</v>
      </c>
      <c r="C70" s="7" t="s">
        <v>135</v>
      </c>
      <c r="D70" s="7" t="s">
        <v>22</v>
      </c>
      <c r="E70" s="7" t="s">
        <v>15</v>
      </c>
      <c r="F70" s="6">
        <v>5</v>
      </c>
      <c r="G70" s="8" t="s">
        <v>16</v>
      </c>
      <c r="H70" s="6" t="s">
        <v>134</v>
      </c>
      <c r="I70" s="6" t="s">
        <v>18</v>
      </c>
    </row>
    <row r="71" ht="50" customHeight="1" spans="1:9">
      <c r="A71" s="4">
        <v>70</v>
      </c>
      <c r="B71" s="6">
        <v>145269003</v>
      </c>
      <c r="C71" s="7" t="s">
        <v>136</v>
      </c>
      <c r="D71" s="7" t="s">
        <v>14</v>
      </c>
      <c r="E71" s="7" t="s">
        <v>15</v>
      </c>
      <c r="F71" s="6">
        <v>5</v>
      </c>
      <c r="G71" s="8" t="s">
        <v>16</v>
      </c>
      <c r="H71" s="6" t="s">
        <v>134</v>
      </c>
      <c r="I71" s="6" t="s">
        <v>18</v>
      </c>
    </row>
    <row r="72" ht="50" customHeight="1" spans="1:9">
      <c r="A72" s="4">
        <v>71</v>
      </c>
      <c r="B72" s="6">
        <v>145269004</v>
      </c>
      <c r="C72" s="7" t="s">
        <v>137</v>
      </c>
      <c r="D72" s="7" t="s">
        <v>22</v>
      </c>
      <c r="E72" s="7" t="s">
        <v>15</v>
      </c>
      <c r="F72" s="6">
        <v>5</v>
      </c>
      <c r="G72" s="8" t="s">
        <v>16</v>
      </c>
      <c r="H72" s="6" t="s">
        <v>134</v>
      </c>
      <c r="I72" s="6" t="s">
        <v>18</v>
      </c>
    </row>
    <row r="73" ht="50" customHeight="1" spans="1:9">
      <c r="A73" s="4">
        <v>72</v>
      </c>
      <c r="B73" s="6">
        <v>145269005</v>
      </c>
      <c r="C73" s="7" t="s">
        <v>138</v>
      </c>
      <c r="D73" s="7" t="s">
        <v>14</v>
      </c>
      <c r="E73" s="7" t="s">
        <v>15</v>
      </c>
      <c r="F73" s="6">
        <v>4</v>
      </c>
      <c r="G73" s="8" t="s">
        <v>16</v>
      </c>
      <c r="H73" s="6" t="s">
        <v>134</v>
      </c>
      <c r="I73" s="6" t="s">
        <v>18</v>
      </c>
    </row>
    <row r="74" ht="50" customHeight="1" spans="1:9">
      <c r="A74" s="4">
        <v>73</v>
      </c>
      <c r="B74" s="6">
        <v>145269006</v>
      </c>
      <c r="C74" s="7" t="s">
        <v>139</v>
      </c>
      <c r="D74" s="7" t="s">
        <v>22</v>
      </c>
      <c r="E74" s="7" t="s">
        <v>15</v>
      </c>
      <c r="F74" s="6">
        <v>4</v>
      </c>
      <c r="G74" s="8" t="s">
        <v>16</v>
      </c>
      <c r="H74" s="6" t="s">
        <v>134</v>
      </c>
      <c r="I74" s="6" t="s">
        <v>18</v>
      </c>
    </row>
    <row r="75" ht="108" customHeight="1" spans="1:9">
      <c r="A75" s="4">
        <v>74</v>
      </c>
      <c r="B75" s="6">
        <v>145269007</v>
      </c>
      <c r="C75" s="7" t="s">
        <v>140</v>
      </c>
      <c r="D75" s="7" t="s">
        <v>14</v>
      </c>
      <c r="E75" s="7" t="s">
        <v>15</v>
      </c>
      <c r="F75" s="6">
        <v>5</v>
      </c>
      <c r="G75" s="6" t="s">
        <v>141</v>
      </c>
      <c r="H75" s="6" t="s">
        <v>134</v>
      </c>
      <c r="I75" s="6" t="s">
        <v>18</v>
      </c>
    </row>
    <row r="76" ht="102" customHeight="1" spans="1:9">
      <c r="A76" s="4">
        <v>75</v>
      </c>
      <c r="B76" s="6">
        <v>145269008</v>
      </c>
      <c r="C76" s="7" t="s">
        <v>142</v>
      </c>
      <c r="D76" s="7" t="s">
        <v>22</v>
      </c>
      <c r="E76" s="7" t="s">
        <v>15</v>
      </c>
      <c r="F76" s="6">
        <v>5</v>
      </c>
      <c r="G76" s="6" t="s">
        <v>143</v>
      </c>
      <c r="H76" s="6" t="s">
        <v>134</v>
      </c>
      <c r="I76" s="6" t="s">
        <v>18</v>
      </c>
    </row>
    <row r="77" ht="50" customHeight="1" spans="1:9">
      <c r="A77" s="4">
        <v>76</v>
      </c>
      <c r="B77" s="6">
        <v>145249001</v>
      </c>
      <c r="C77" s="7" t="s">
        <v>144</v>
      </c>
      <c r="D77" s="7" t="s">
        <v>14</v>
      </c>
      <c r="E77" s="7" t="s">
        <v>15</v>
      </c>
      <c r="F77" s="6">
        <v>2</v>
      </c>
      <c r="G77" s="8" t="s">
        <v>145</v>
      </c>
      <c r="H77" s="8" t="s">
        <v>146</v>
      </c>
      <c r="I77" s="6" t="s">
        <v>18</v>
      </c>
    </row>
    <row r="78" ht="50" customHeight="1" spans="1:9">
      <c r="A78" s="4">
        <v>77</v>
      </c>
      <c r="B78" s="6">
        <v>145249002</v>
      </c>
      <c r="C78" s="7" t="s">
        <v>147</v>
      </c>
      <c r="D78" s="7" t="s">
        <v>22</v>
      </c>
      <c r="E78" s="7" t="s">
        <v>15</v>
      </c>
      <c r="F78" s="6">
        <v>2</v>
      </c>
      <c r="G78" s="8" t="s">
        <v>145</v>
      </c>
      <c r="H78" s="8" t="s">
        <v>146</v>
      </c>
      <c r="I78" s="6" t="s">
        <v>18</v>
      </c>
    </row>
    <row r="79" ht="50" customHeight="1" spans="1:9">
      <c r="A79" s="4">
        <v>78</v>
      </c>
      <c r="B79" s="6">
        <v>145249003</v>
      </c>
      <c r="C79" s="7" t="s">
        <v>148</v>
      </c>
      <c r="D79" s="7" t="s">
        <v>14</v>
      </c>
      <c r="E79" s="7" t="s">
        <v>15</v>
      </c>
      <c r="F79" s="6">
        <v>1</v>
      </c>
      <c r="G79" s="8" t="s">
        <v>149</v>
      </c>
      <c r="H79" s="8" t="s">
        <v>146</v>
      </c>
      <c r="I79" s="6" t="s">
        <v>18</v>
      </c>
    </row>
    <row r="80" ht="50" customHeight="1" spans="1:9">
      <c r="A80" s="4">
        <v>79</v>
      </c>
      <c r="B80" s="6">
        <v>145249004</v>
      </c>
      <c r="C80" s="7" t="s">
        <v>150</v>
      </c>
      <c r="D80" s="7" t="s">
        <v>22</v>
      </c>
      <c r="E80" s="7" t="s">
        <v>15</v>
      </c>
      <c r="F80" s="6">
        <v>1</v>
      </c>
      <c r="G80" s="8" t="s">
        <v>149</v>
      </c>
      <c r="H80" s="8" t="s">
        <v>146</v>
      </c>
      <c r="I80" s="6" t="s">
        <v>18</v>
      </c>
    </row>
    <row r="81" ht="50" customHeight="1" spans="1:9">
      <c r="A81" s="4">
        <v>80</v>
      </c>
      <c r="B81" s="6">
        <v>145249005</v>
      </c>
      <c r="C81" s="7" t="s">
        <v>151</v>
      </c>
      <c r="D81" s="7" t="s">
        <v>14</v>
      </c>
      <c r="E81" s="7" t="s">
        <v>15</v>
      </c>
      <c r="F81" s="6">
        <v>1</v>
      </c>
      <c r="G81" s="8" t="s">
        <v>152</v>
      </c>
      <c r="H81" s="8" t="s">
        <v>146</v>
      </c>
      <c r="I81" s="6" t="s">
        <v>18</v>
      </c>
    </row>
    <row r="82" ht="50" customHeight="1" spans="1:9">
      <c r="A82" s="4">
        <v>81</v>
      </c>
      <c r="B82" s="6">
        <v>145249006</v>
      </c>
      <c r="C82" s="7" t="s">
        <v>153</v>
      </c>
      <c r="D82" s="7" t="s">
        <v>22</v>
      </c>
      <c r="E82" s="7" t="s">
        <v>15</v>
      </c>
      <c r="F82" s="6">
        <v>1</v>
      </c>
      <c r="G82" s="8" t="s">
        <v>152</v>
      </c>
      <c r="H82" s="8" t="s">
        <v>146</v>
      </c>
      <c r="I82" s="6" t="s">
        <v>18</v>
      </c>
    </row>
    <row r="83" ht="50" customHeight="1" spans="1:9">
      <c r="A83" s="4">
        <v>82</v>
      </c>
      <c r="B83" s="6">
        <v>145249007</v>
      </c>
      <c r="C83" s="7" t="s">
        <v>154</v>
      </c>
      <c r="D83" s="7" t="s">
        <v>107</v>
      </c>
      <c r="E83" s="7" t="s">
        <v>15</v>
      </c>
      <c r="F83" s="6">
        <v>1</v>
      </c>
      <c r="G83" s="8" t="s">
        <v>155</v>
      </c>
      <c r="H83" s="8" t="s">
        <v>146</v>
      </c>
      <c r="I83" s="6" t="s">
        <v>18</v>
      </c>
    </row>
    <row r="84" ht="50" customHeight="1" spans="1:9">
      <c r="A84" s="4">
        <v>83</v>
      </c>
      <c r="B84" s="6">
        <v>145249008</v>
      </c>
      <c r="C84" s="7" t="s">
        <v>156</v>
      </c>
      <c r="D84" s="7" t="s">
        <v>107</v>
      </c>
      <c r="E84" s="7" t="s">
        <v>15</v>
      </c>
      <c r="F84" s="6">
        <v>1</v>
      </c>
      <c r="G84" s="8" t="s">
        <v>157</v>
      </c>
      <c r="H84" s="8" t="s">
        <v>146</v>
      </c>
      <c r="I84" s="6" t="s">
        <v>18</v>
      </c>
    </row>
    <row r="85" ht="50" customHeight="1" spans="1:9">
      <c r="A85" s="4">
        <v>84</v>
      </c>
      <c r="B85" s="6">
        <v>145249009</v>
      </c>
      <c r="C85" s="7" t="s">
        <v>158</v>
      </c>
      <c r="D85" s="7" t="s">
        <v>14</v>
      </c>
      <c r="E85" s="7" t="s">
        <v>15</v>
      </c>
      <c r="F85" s="6">
        <v>3</v>
      </c>
      <c r="G85" s="8" t="s">
        <v>16</v>
      </c>
      <c r="H85" s="8" t="s">
        <v>146</v>
      </c>
      <c r="I85" s="6" t="s">
        <v>18</v>
      </c>
    </row>
    <row r="86" ht="50" customHeight="1" spans="1:9">
      <c r="A86" s="4">
        <v>85</v>
      </c>
      <c r="B86" s="6">
        <v>145249010</v>
      </c>
      <c r="C86" s="7" t="s">
        <v>159</v>
      </c>
      <c r="D86" s="7" t="s">
        <v>22</v>
      </c>
      <c r="E86" s="7" t="s">
        <v>15</v>
      </c>
      <c r="F86" s="6">
        <v>3</v>
      </c>
      <c r="G86" s="8" t="s">
        <v>16</v>
      </c>
      <c r="H86" s="8" t="s">
        <v>146</v>
      </c>
      <c r="I86" s="6" t="s">
        <v>18</v>
      </c>
    </row>
    <row r="87" ht="50" customHeight="1" spans="1:9">
      <c r="A87" s="4">
        <v>86</v>
      </c>
      <c r="B87" s="6">
        <v>145249011</v>
      </c>
      <c r="C87" s="7" t="s">
        <v>160</v>
      </c>
      <c r="D87" s="7" t="s">
        <v>107</v>
      </c>
      <c r="E87" s="7" t="s">
        <v>15</v>
      </c>
      <c r="F87" s="6">
        <v>4</v>
      </c>
      <c r="G87" s="8" t="s">
        <v>16</v>
      </c>
      <c r="H87" s="6" t="s">
        <v>146</v>
      </c>
      <c r="I87" s="6" t="s">
        <v>18</v>
      </c>
    </row>
    <row r="88" ht="55" customHeight="1" spans="1:9">
      <c r="A88" s="4">
        <v>87</v>
      </c>
      <c r="B88" s="14">
        <v>145279001</v>
      </c>
      <c r="C88" s="23" t="s">
        <v>161</v>
      </c>
      <c r="D88" s="23" t="s">
        <v>14</v>
      </c>
      <c r="E88" s="7" t="s">
        <v>15</v>
      </c>
      <c r="F88" s="14">
        <v>2</v>
      </c>
      <c r="G88" s="18" t="s">
        <v>162</v>
      </c>
      <c r="H88" s="6" t="s">
        <v>163</v>
      </c>
      <c r="I88" s="6" t="s">
        <v>18</v>
      </c>
    </row>
    <row r="89" ht="63" customHeight="1" spans="1:9">
      <c r="A89" s="4">
        <v>88</v>
      </c>
      <c r="B89" s="14">
        <v>145279002</v>
      </c>
      <c r="C89" s="23" t="s">
        <v>164</v>
      </c>
      <c r="D89" s="23" t="s">
        <v>22</v>
      </c>
      <c r="E89" s="7" t="s">
        <v>15</v>
      </c>
      <c r="F89" s="14">
        <v>2</v>
      </c>
      <c r="G89" s="18" t="s">
        <v>162</v>
      </c>
      <c r="H89" s="6" t="s">
        <v>163</v>
      </c>
      <c r="I89" s="6" t="s">
        <v>18</v>
      </c>
    </row>
    <row r="90" ht="68" customHeight="1" spans="1:9">
      <c r="A90" s="4">
        <v>89</v>
      </c>
      <c r="B90" s="14">
        <v>145279003</v>
      </c>
      <c r="C90" s="23" t="s">
        <v>165</v>
      </c>
      <c r="D90" s="23" t="s">
        <v>14</v>
      </c>
      <c r="E90" s="7" t="s">
        <v>15</v>
      </c>
      <c r="F90" s="14">
        <v>2</v>
      </c>
      <c r="G90" s="18" t="s">
        <v>166</v>
      </c>
      <c r="H90" s="6" t="s">
        <v>163</v>
      </c>
      <c r="I90" s="6" t="s">
        <v>18</v>
      </c>
    </row>
    <row r="91" ht="79" customHeight="1" spans="1:9">
      <c r="A91" s="4">
        <v>90</v>
      </c>
      <c r="B91" s="14">
        <v>145279004</v>
      </c>
      <c r="C91" s="23" t="s">
        <v>167</v>
      </c>
      <c r="D91" s="23" t="s">
        <v>22</v>
      </c>
      <c r="E91" s="7" t="s">
        <v>15</v>
      </c>
      <c r="F91" s="14">
        <v>2</v>
      </c>
      <c r="G91" s="18" t="s">
        <v>166</v>
      </c>
      <c r="H91" s="6" t="s">
        <v>163</v>
      </c>
      <c r="I91" s="6" t="s">
        <v>18</v>
      </c>
    </row>
    <row r="92" ht="67" customHeight="1" spans="1:9">
      <c r="A92" s="4">
        <v>91</v>
      </c>
      <c r="B92" s="14">
        <v>145279005</v>
      </c>
      <c r="C92" s="23" t="s">
        <v>168</v>
      </c>
      <c r="D92" s="23" t="s">
        <v>14</v>
      </c>
      <c r="E92" s="7" t="s">
        <v>15</v>
      </c>
      <c r="F92" s="14">
        <v>5</v>
      </c>
      <c r="G92" s="18" t="s">
        <v>169</v>
      </c>
      <c r="H92" s="6" t="s">
        <v>163</v>
      </c>
      <c r="I92" s="6" t="s">
        <v>18</v>
      </c>
    </row>
    <row r="93" ht="65" customHeight="1" spans="1:9">
      <c r="A93" s="4">
        <v>92</v>
      </c>
      <c r="B93" s="14">
        <v>145279006</v>
      </c>
      <c r="C93" s="23" t="s">
        <v>170</v>
      </c>
      <c r="D93" s="23" t="s">
        <v>22</v>
      </c>
      <c r="E93" s="7" t="s">
        <v>15</v>
      </c>
      <c r="F93" s="14">
        <v>5</v>
      </c>
      <c r="G93" s="18" t="s">
        <v>169</v>
      </c>
      <c r="H93" s="6" t="s">
        <v>163</v>
      </c>
      <c r="I93" s="6" t="s">
        <v>18</v>
      </c>
    </row>
    <row r="94" ht="72" customHeight="1" spans="1:9">
      <c r="A94" s="4">
        <v>93</v>
      </c>
      <c r="B94" s="14">
        <v>145279007</v>
      </c>
      <c r="C94" s="23" t="s">
        <v>171</v>
      </c>
      <c r="D94" s="23" t="s">
        <v>14</v>
      </c>
      <c r="E94" s="7" t="s">
        <v>15</v>
      </c>
      <c r="F94" s="14">
        <v>2</v>
      </c>
      <c r="G94" s="8" t="s">
        <v>172</v>
      </c>
      <c r="H94" s="6" t="s">
        <v>163</v>
      </c>
      <c r="I94" s="6" t="s">
        <v>18</v>
      </c>
    </row>
    <row r="95" ht="73" customHeight="1" spans="1:9">
      <c r="A95" s="4">
        <v>94</v>
      </c>
      <c r="B95" s="14">
        <v>145279008</v>
      </c>
      <c r="C95" s="23" t="s">
        <v>173</v>
      </c>
      <c r="D95" s="23" t="s">
        <v>22</v>
      </c>
      <c r="E95" s="7" t="s">
        <v>15</v>
      </c>
      <c r="F95" s="14">
        <v>2</v>
      </c>
      <c r="G95" s="8" t="s">
        <v>172</v>
      </c>
      <c r="H95" s="6" t="s">
        <v>163</v>
      </c>
      <c r="I95" s="6" t="s">
        <v>18</v>
      </c>
    </row>
    <row r="96" ht="65" customHeight="1" spans="1:9">
      <c r="A96" s="4">
        <v>95</v>
      </c>
      <c r="B96" s="14">
        <v>145279009</v>
      </c>
      <c r="C96" s="23" t="s">
        <v>174</v>
      </c>
      <c r="D96" s="8" t="s">
        <v>107</v>
      </c>
      <c r="E96" s="7" t="s">
        <v>15</v>
      </c>
      <c r="F96" s="14">
        <v>1</v>
      </c>
      <c r="G96" s="8" t="s">
        <v>175</v>
      </c>
      <c r="H96" s="6" t="s">
        <v>163</v>
      </c>
      <c r="I96" s="6" t="s">
        <v>18</v>
      </c>
    </row>
    <row r="97" ht="50" customHeight="1" spans="1:9">
      <c r="A97" s="4">
        <v>96</v>
      </c>
      <c r="B97" s="14">
        <v>145279010</v>
      </c>
      <c r="C97" s="23" t="s">
        <v>176</v>
      </c>
      <c r="D97" s="23" t="s">
        <v>14</v>
      </c>
      <c r="E97" s="7" t="s">
        <v>15</v>
      </c>
      <c r="F97" s="14">
        <v>5</v>
      </c>
      <c r="G97" s="18" t="s">
        <v>16</v>
      </c>
      <c r="H97" s="6" t="s">
        <v>163</v>
      </c>
      <c r="I97" s="8" t="s">
        <v>65</v>
      </c>
    </row>
    <row r="98" ht="50" customHeight="1" spans="1:9">
      <c r="A98" s="4">
        <v>97</v>
      </c>
      <c r="B98" s="14">
        <v>145279011</v>
      </c>
      <c r="C98" s="23" t="s">
        <v>177</v>
      </c>
      <c r="D98" s="23" t="s">
        <v>22</v>
      </c>
      <c r="E98" s="7" t="s">
        <v>15</v>
      </c>
      <c r="F98" s="14">
        <v>5</v>
      </c>
      <c r="G98" s="18" t="s">
        <v>16</v>
      </c>
      <c r="H98" s="6" t="s">
        <v>163</v>
      </c>
      <c r="I98" s="23" t="s">
        <v>94</v>
      </c>
    </row>
    <row r="99" ht="92" customHeight="1" spans="1:9">
      <c r="A99" s="4">
        <v>98</v>
      </c>
      <c r="B99" s="6">
        <v>145229001</v>
      </c>
      <c r="C99" s="7" t="s">
        <v>178</v>
      </c>
      <c r="D99" s="22" t="s">
        <v>14</v>
      </c>
      <c r="E99" s="7" t="s">
        <v>15</v>
      </c>
      <c r="F99" s="6">
        <v>3</v>
      </c>
      <c r="G99" s="14" t="s">
        <v>179</v>
      </c>
      <c r="H99" s="14" t="s">
        <v>180</v>
      </c>
      <c r="I99" s="14" t="s">
        <v>38</v>
      </c>
    </row>
    <row r="100" ht="80" customHeight="1" spans="1:9">
      <c r="A100" s="4">
        <v>99</v>
      </c>
      <c r="B100" s="6">
        <v>145229002</v>
      </c>
      <c r="C100" s="7" t="s">
        <v>181</v>
      </c>
      <c r="D100" s="22" t="s">
        <v>22</v>
      </c>
      <c r="E100" s="7" t="s">
        <v>15</v>
      </c>
      <c r="F100" s="6">
        <v>2</v>
      </c>
      <c r="G100" s="14" t="s">
        <v>179</v>
      </c>
      <c r="H100" s="14" t="s">
        <v>180</v>
      </c>
      <c r="I100" s="14" t="s">
        <v>38</v>
      </c>
    </row>
    <row r="101" ht="84" customHeight="1" spans="1:9">
      <c r="A101" s="4">
        <v>100</v>
      </c>
      <c r="B101" s="6">
        <v>145229003</v>
      </c>
      <c r="C101" s="7" t="s">
        <v>182</v>
      </c>
      <c r="D101" s="22" t="s">
        <v>14</v>
      </c>
      <c r="E101" s="7" t="s">
        <v>15</v>
      </c>
      <c r="F101" s="6">
        <v>3</v>
      </c>
      <c r="G101" s="14" t="s">
        <v>183</v>
      </c>
      <c r="H101" s="14" t="s">
        <v>180</v>
      </c>
      <c r="I101" s="14" t="s">
        <v>38</v>
      </c>
    </row>
    <row r="102" ht="82" customHeight="1" spans="1:9">
      <c r="A102" s="4">
        <v>101</v>
      </c>
      <c r="B102" s="6">
        <v>145229004</v>
      </c>
      <c r="C102" s="7" t="s">
        <v>184</v>
      </c>
      <c r="D102" s="22" t="s">
        <v>22</v>
      </c>
      <c r="E102" s="7" t="s">
        <v>15</v>
      </c>
      <c r="F102" s="6">
        <v>1</v>
      </c>
      <c r="G102" s="14" t="s">
        <v>183</v>
      </c>
      <c r="H102" s="14" t="s">
        <v>180</v>
      </c>
      <c r="I102" s="14" t="s">
        <v>38</v>
      </c>
    </row>
    <row r="103" ht="76" customHeight="1" spans="1:9">
      <c r="A103" s="4">
        <v>102</v>
      </c>
      <c r="B103" s="6">
        <v>145229005</v>
      </c>
      <c r="C103" s="7" t="s">
        <v>185</v>
      </c>
      <c r="D103" s="7" t="s">
        <v>107</v>
      </c>
      <c r="E103" s="7" t="s">
        <v>15</v>
      </c>
      <c r="F103" s="6">
        <v>1</v>
      </c>
      <c r="G103" s="14" t="s">
        <v>183</v>
      </c>
      <c r="H103" s="14" t="s">
        <v>180</v>
      </c>
      <c r="I103" s="14" t="s">
        <v>38</v>
      </c>
    </row>
    <row r="104" ht="75" customHeight="1" spans="1:9">
      <c r="A104" s="4">
        <v>103</v>
      </c>
      <c r="B104" s="6">
        <v>145229006</v>
      </c>
      <c r="C104" s="7" t="s">
        <v>186</v>
      </c>
      <c r="D104" s="22" t="s">
        <v>22</v>
      </c>
      <c r="E104" s="7" t="s">
        <v>15</v>
      </c>
      <c r="F104" s="6">
        <v>3</v>
      </c>
      <c r="G104" s="14" t="s">
        <v>187</v>
      </c>
      <c r="H104" s="14" t="s">
        <v>180</v>
      </c>
      <c r="I104" s="14" t="s">
        <v>38</v>
      </c>
    </row>
    <row r="105" ht="94" customHeight="1" spans="1:9">
      <c r="A105" s="4">
        <v>104</v>
      </c>
      <c r="B105" s="6">
        <v>145229007</v>
      </c>
      <c r="C105" s="7" t="s">
        <v>188</v>
      </c>
      <c r="D105" s="22" t="s">
        <v>14</v>
      </c>
      <c r="E105" s="7" t="s">
        <v>15</v>
      </c>
      <c r="F105" s="6">
        <v>2</v>
      </c>
      <c r="G105" s="14" t="s">
        <v>189</v>
      </c>
      <c r="H105" s="14" t="s">
        <v>180</v>
      </c>
      <c r="I105" s="14" t="s">
        <v>38</v>
      </c>
    </row>
    <row r="106" ht="79" customHeight="1" spans="1:9">
      <c r="A106" s="4">
        <v>105</v>
      </c>
      <c r="B106" s="6">
        <v>145229008</v>
      </c>
      <c r="C106" s="7" t="s">
        <v>190</v>
      </c>
      <c r="D106" s="22" t="s">
        <v>22</v>
      </c>
      <c r="E106" s="7" t="s">
        <v>15</v>
      </c>
      <c r="F106" s="6">
        <v>1</v>
      </c>
      <c r="G106" s="14" t="s">
        <v>189</v>
      </c>
      <c r="H106" s="14" t="s">
        <v>180</v>
      </c>
      <c r="I106" s="14" t="s">
        <v>38</v>
      </c>
    </row>
    <row r="107" ht="69" customHeight="1" spans="1:9">
      <c r="A107" s="4">
        <v>106</v>
      </c>
      <c r="B107" s="6">
        <v>145229009</v>
      </c>
      <c r="C107" s="7" t="s">
        <v>191</v>
      </c>
      <c r="D107" s="22" t="s">
        <v>14</v>
      </c>
      <c r="E107" s="7" t="s">
        <v>15</v>
      </c>
      <c r="F107" s="6">
        <v>2</v>
      </c>
      <c r="G107" s="14" t="s">
        <v>192</v>
      </c>
      <c r="H107" s="14" t="s">
        <v>180</v>
      </c>
      <c r="I107" s="14" t="s">
        <v>38</v>
      </c>
    </row>
    <row r="108" ht="50" customHeight="1" spans="1:9">
      <c r="A108" s="4">
        <v>107</v>
      </c>
      <c r="B108" s="6">
        <v>145229010</v>
      </c>
      <c r="C108" s="7" t="s">
        <v>193</v>
      </c>
      <c r="D108" s="22" t="s">
        <v>22</v>
      </c>
      <c r="E108" s="7" t="s">
        <v>15</v>
      </c>
      <c r="F108" s="6">
        <v>3</v>
      </c>
      <c r="G108" s="14" t="s">
        <v>192</v>
      </c>
      <c r="H108" s="14" t="s">
        <v>180</v>
      </c>
      <c r="I108" s="14" t="s">
        <v>38</v>
      </c>
    </row>
    <row r="109" ht="50" customHeight="1" spans="1:9">
      <c r="A109" s="4">
        <v>108</v>
      </c>
      <c r="B109" s="6">
        <v>145219001</v>
      </c>
      <c r="C109" s="7" t="s">
        <v>194</v>
      </c>
      <c r="D109" s="7" t="s">
        <v>14</v>
      </c>
      <c r="E109" s="7" t="s">
        <v>15</v>
      </c>
      <c r="F109" s="6">
        <v>8</v>
      </c>
      <c r="G109" s="6" t="s">
        <v>52</v>
      </c>
      <c r="H109" s="6" t="s">
        <v>195</v>
      </c>
      <c r="I109" s="8" t="s">
        <v>196</v>
      </c>
    </row>
    <row r="110" ht="50" customHeight="1" spans="1:9">
      <c r="A110" s="4">
        <v>109</v>
      </c>
      <c r="B110" s="6">
        <v>145219002</v>
      </c>
      <c r="C110" s="7" t="s">
        <v>197</v>
      </c>
      <c r="D110" s="7" t="s">
        <v>14</v>
      </c>
      <c r="E110" s="7" t="s">
        <v>15</v>
      </c>
      <c r="F110" s="6">
        <v>7</v>
      </c>
      <c r="G110" s="6" t="s">
        <v>52</v>
      </c>
      <c r="H110" s="6" t="s">
        <v>195</v>
      </c>
      <c r="I110" s="8" t="s">
        <v>196</v>
      </c>
    </row>
    <row r="111" ht="50" customHeight="1" spans="1:9">
      <c r="A111" s="4">
        <v>110</v>
      </c>
      <c r="B111" s="6">
        <v>145219003</v>
      </c>
      <c r="C111" s="7" t="s">
        <v>198</v>
      </c>
      <c r="D111" s="7" t="s">
        <v>22</v>
      </c>
      <c r="E111" s="7" t="s">
        <v>15</v>
      </c>
      <c r="F111" s="6">
        <v>8</v>
      </c>
      <c r="G111" s="6" t="s">
        <v>52</v>
      </c>
      <c r="H111" s="6" t="s">
        <v>195</v>
      </c>
      <c r="I111" s="8" t="s">
        <v>196</v>
      </c>
    </row>
    <row r="112" ht="50" customHeight="1" spans="1:9">
      <c r="A112" s="4">
        <v>111</v>
      </c>
      <c r="B112" s="6">
        <v>145219004</v>
      </c>
      <c r="C112" s="7" t="s">
        <v>199</v>
      </c>
      <c r="D112" s="7" t="s">
        <v>22</v>
      </c>
      <c r="E112" s="7" t="s">
        <v>15</v>
      </c>
      <c r="F112" s="6">
        <v>7</v>
      </c>
      <c r="G112" s="6" t="s">
        <v>52</v>
      </c>
      <c r="H112" s="6" t="s">
        <v>195</v>
      </c>
      <c r="I112" s="8" t="s">
        <v>196</v>
      </c>
    </row>
    <row r="113" ht="127" customHeight="1" spans="1:9">
      <c r="A113" s="4">
        <v>112</v>
      </c>
      <c r="B113" s="6">
        <v>145219005</v>
      </c>
      <c r="C113" s="7" t="s">
        <v>200</v>
      </c>
      <c r="D113" s="7" t="s">
        <v>14</v>
      </c>
      <c r="E113" s="7" t="s">
        <v>15</v>
      </c>
      <c r="F113" s="6">
        <v>3</v>
      </c>
      <c r="G113" s="8" t="s">
        <v>201</v>
      </c>
      <c r="H113" s="6" t="s">
        <v>195</v>
      </c>
      <c r="I113" s="6" t="s">
        <v>18</v>
      </c>
    </row>
    <row r="114" ht="147" customHeight="1" spans="1:9">
      <c r="A114" s="4">
        <v>113</v>
      </c>
      <c r="B114" s="6">
        <v>145219006</v>
      </c>
      <c r="C114" s="7" t="s">
        <v>202</v>
      </c>
      <c r="D114" s="7" t="s">
        <v>22</v>
      </c>
      <c r="E114" s="7" t="s">
        <v>15</v>
      </c>
      <c r="F114" s="6">
        <v>3</v>
      </c>
      <c r="G114" s="8" t="s">
        <v>201</v>
      </c>
      <c r="H114" s="6" t="s">
        <v>195</v>
      </c>
      <c r="I114" s="6" t="s">
        <v>18</v>
      </c>
    </row>
    <row r="115" ht="45" customHeight="1" spans="1:9">
      <c r="A115" s="24" t="s">
        <v>203</v>
      </c>
      <c r="B115" s="25"/>
      <c r="C115" s="26"/>
      <c r="D115" s="26"/>
      <c r="E115" s="27"/>
      <c r="F115" s="25">
        <f>SUM(F2:F114)</f>
        <v>340</v>
      </c>
      <c r="G115" s="25"/>
      <c r="H115" s="25"/>
      <c r="I115" s="25"/>
    </row>
  </sheetData>
  <mergeCells count="1">
    <mergeCell ref="G115:I115"/>
  </mergeCells>
  <printOptions horizontalCentered="1"/>
  <pageMargins left="0.196527777777778" right="0.196527777777778" top="0.802777777777778" bottom="0.802777777777778" header="0.5" footer="0.5"/>
  <pageSetup paperSize="9" scale="87" fitToHeight="0" orientation="landscape" horizontalDpi="600"/>
  <headerFooter>
    <oddFooter>&amp;C第 &amp;P 页，共 &amp;N 页</oddFooter>
  </headerFooter>
  <rowBreaks count="2" manualBreakCount="2">
    <brk id="11" max="8" man="1"/>
    <brk id="14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前10（选调生）</vt:lpstr>
      <vt:lpstr>后10（选调生）</vt:lpstr>
      <vt:lpstr>选调生职位表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木子李</cp:lastModifiedBy>
  <dcterms:created xsi:type="dcterms:W3CDTF">2024-12-19T12:48:00Z</dcterms:created>
  <dcterms:modified xsi:type="dcterms:W3CDTF">2026-01-24T04:33:22Z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